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ПОСТАНОВЛЕНИЯ ГЛАВЫ АДМ СП\2019 год ПОСТАНОВЛЕНИЯ\"/>
    </mc:Choice>
  </mc:AlternateContent>
  <bookViews>
    <workbookView xWindow="-210" yWindow="1260" windowWidth="15600" windowHeight="9240"/>
  </bookViews>
  <sheets>
    <sheet name="01.01.2019" sheetId="2" r:id="rId1"/>
  </sheets>
  <calcPr calcId="162913"/>
</workbook>
</file>

<file path=xl/calcChain.xml><?xml version="1.0" encoding="utf-8"?>
<calcChain xmlns="http://schemas.openxmlformats.org/spreadsheetml/2006/main">
  <c r="CA29" i="2" l="1"/>
  <c r="EA29" i="2" s="1"/>
  <c r="EA30" i="2"/>
  <c r="EA23" i="2"/>
  <c r="EA22" i="2"/>
  <c r="EA17" i="2" l="1"/>
  <c r="EA15" i="2"/>
  <c r="CA24" i="2"/>
  <c r="EM24" i="2"/>
  <c r="EA24" i="2"/>
  <c r="BL24" i="2"/>
  <c r="DO23" i="2"/>
  <c r="DC23" i="2"/>
  <c r="CQ23" i="2"/>
  <c r="DO22" i="2"/>
  <c r="DC22" i="2"/>
  <c r="CQ22" i="2"/>
  <c r="CQ24" i="2" l="1"/>
  <c r="DC24" i="2"/>
  <c r="DO24" i="2"/>
  <c r="EX23" i="2"/>
  <c r="EX22" i="2"/>
  <c r="CQ30" i="2"/>
  <c r="EM31" i="2"/>
  <c r="CA31" i="2"/>
  <c r="CA33" i="2" s="1"/>
  <c r="BL31" i="2"/>
  <c r="BL33" i="2" s="1"/>
  <c r="DO29" i="2"/>
  <c r="DC30" i="2"/>
  <c r="DC29" i="2"/>
  <c r="CQ29" i="2"/>
  <c r="DO17" i="2"/>
  <c r="DC17" i="2"/>
  <c r="CQ17" i="2"/>
  <c r="EM17" i="2"/>
  <c r="EM15" i="2"/>
  <c r="DO15" i="2"/>
  <c r="DC15" i="2"/>
  <c r="CQ15" i="2"/>
  <c r="EX15" i="2" l="1"/>
  <c r="EX24" i="2"/>
  <c r="EA31" i="2"/>
  <c r="DO31" i="2"/>
  <c r="CQ31" i="2"/>
  <c r="DC31" i="2"/>
  <c r="EX30" i="2"/>
  <c r="EX17" i="2"/>
  <c r="EX29" i="2"/>
  <c r="EX31" i="2" l="1"/>
  <c r="EX33" i="2" s="1"/>
</calcChain>
</file>

<file path=xl/sharedStrings.xml><?xml version="1.0" encoding="utf-8"?>
<sst xmlns="http://schemas.openxmlformats.org/spreadsheetml/2006/main" count="104" uniqueCount="66">
  <si>
    <t>Код</t>
  </si>
  <si>
    <t>0301017</t>
  </si>
  <si>
    <t>Форма по ОКУД</t>
  </si>
  <si>
    <t>по ОКПО</t>
  </si>
  <si>
    <t>(наименование организации)</t>
  </si>
  <si>
    <t>ШТАТНОЕ РАСПИСАНИЕ</t>
  </si>
  <si>
    <t>Номер документа</t>
  </si>
  <si>
    <t>Дата составления</t>
  </si>
  <si>
    <t>УТВЕРЖДЕНО</t>
  </si>
  <si>
    <t>Приказом организации от "</t>
  </si>
  <si>
    <t>"</t>
  </si>
  <si>
    <t xml:space="preserve">г. № </t>
  </si>
  <si>
    <t>Штат в количестве</t>
  </si>
  <si>
    <t>единиц</t>
  </si>
  <si>
    <t>на период</t>
  </si>
  <si>
    <t>с "</t>
  </si>
  <si>
    <t>г.</t>
  </si>
  <si>
    <t>Структурное подразделение</t>
  </si>
  <si>
    <t>наименование</t>
  </si>
  <si>
    <t>код</t>
  </si>
  <si>
    <t>Количество штатных единиц</t>
  </si>
  <si>
    <t>Тарифная ставка (оклад) и пр., руб.</t>
  </si>
  <si>
    <t>Надбавки, руб.</t>
  </si>
  <si>
    <t>Примечание</t>
  </si>
  <si>
    <t>Итого</t>
  </si>
  <si>
    <t>Руководитель кадровой службы</t>
  </si>
  <si>
    <t>(должность)</t>
  </si>
  <si>
    <t>(личная подпись)</t>
  </si>
  <si>
    <t>(расшифровка подписи)</t>
  </si>
  <si>
    <t>Должность (специальность, профессия), разряд, класс (категория) квалификации</t>
  </si>
  <si>
    <t>выслуга лет</t>
  </si>
  <si>
    <t>особые условия</t>
  </si>
  <si>
    <t>денежное поощрение</t>
  </si>
  <si>
    <t>Уборщик служебных помещений</t>
  </si>
  <si>
    <t>Администрация</t>
  </si>
  <si>
    <t>31</t>
  </si>
  <si>
    <t>декабря</t>
  </si>
  <si>
    <t>Районный коэффициент и северные надбавки -180%%</t>
  </si>
  <si>
    <t>материальная помощь</t>
  </si>
  <si>
    <t>Всего, руб.
(гр. 5 + гр. 7 + гр. 9 + гр. 11 + гр. 13 + гр. 15)</t>
  </si>
  <si>
    <t>ППК</t>
  </si>
  <si>
    <t>доплата за вредность</t>
  </si>
  <si>
    <t>премия</t>
  </si>
  <si>
    <t>Муниципальные служащие</t>
  </si>
  <si>
    <t>Технический персонал</t>
  </si>
  <si>
    <t>Всего</t>
  </si>
  <si>
    <t>Глава сельского поселения</t>
  </si>
  <si>
    <t>01 января</t>
  </si>
  <si>
    <t>1</t>
  </si>
  <si>
    <t>19</t>
  </si>
  <si>
    <t>Унифицированная форма № Т-3 Утверждена Постановлением Госкомстата России
от 05.01.2004 № 1</t>
  </si>
  <si>
    <t>Служащие, замещающие должности, не являющиеся должностями муниципальной службы</t>
  </si>
  <si>
    <t>АДМИНИСТРАЦИЯ МУНИЦИПАЛЬНОГО ОБРАЗОВАНИЯ - СЕЛЬСКОЕ ПОСЕЛЕНИЕ "СЕЛО АЧАЙВАЯМ"</t>
  </si>
  <si>
    <t>04159660</t>
  </si>
  <si>
    <t>Эминина Н.А.</t>
  </si>
  <si>
    <t>Консультант</t>
  </si>
  <si>
    <t>Старший бухгалтер</t>
  </si>
  <si>
    <t>Специалист 2 категории</t>
  </si>
  <si>
    <t>5,5  штатных</t>
  </si>
  <si>
    <t>доплата до мин. зар. платы</t>
  </si>
  <si>
    <t>Водитель группы технического обеспечения</t>
  </si>
  <si>
    <t>классность</t>
  </si>
  <si>
    <t>Приложение № 1 к Постановлению администрации МО СП "село Ачайваям" от 30.12.2019 года № 38</t>
  </si>
  <si>
    <t>30.12.2019</t>
  </si>
  <si>
    <t>30</t>
  </si>
  <si>
    <t>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</si>
</sst>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0"/>
      <name val="Arial Cyr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7"/>
      <name val="Times New Roman"/>
      <family val="1"/>
      <charset val="204"/>
    </font>
    <font>
      <sz val="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5">
    <xf numFmtId="0" fontId="0" fillId="0" borderId="0" xfId="0"/>
    <xf numFmtId="0" fontId="2" fillId="0" borderId="0" xfId="0" applyFont="1" applyAlignment="1">
      <alignment horizontal="left" wrapText="1"/>
    </xf>
    <xf numFmtId="0" fontId="2" fillId="0" borderId="0" xfId="0" applyFont="1"/>
    <xf numFmtId="9" fontId="2" fillId="0" borderId="0" xfId="1" applyFont="1"/>
    <xf numFmtId="3" fontId="2" fillId="0" borderId="0" xfId="1" applyNumberFormat="1" applyFont="1"/>
    <xf numFmtId="0" fontId="2" fillId="0" borderId="0" xfId="0" applyFont="1" applyAlignment="1">
      <alignment horizontal="right" vertical="top" wrapText="1"/>
    </xf>
    <xf numFmtId="0" fontId="3" fillId="0" borderId="0" xfId="0" applyFont="1"/>
    <xf numFmtId="9" fontId="3" fillId="0" borderId="0" xfId="1" applyFont="1"/>
    <xf numFmtId="3" fontId="3" fillId="0" borderId="0" xfId="1" applyNumberFormat="1" applyFont="1"/>
    <xf numFmtId="49" fontId="3" fillId="0" borderId="3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0" fontId="4" fillId="0" borderId="1" xfId="0" applyFont="1" applyFill="1" applyBorder="1" applyAlignment="1">
      <alignment horizontal="center"/>
    </xf>
    <xf numFmtId="49" fontId="3" fillId="0" borderId="3" xfId="0" applyNumberFormat="1" applyFont="1" applyFill="1" applyBorder="1" applyAlignment="1">
      <alignment horizontal="center"/>
    </xf>
    <xf numFmtId="49" fontId="3" fillId="0" borderId="4" xfId="0" applyNumberFormat="1" applyFont="1" applyFill="1" applyBorder="1" applyAlignment="1">
      <alignment horizontal="center"/>
    </xf>
    <xf numFmtId="49" fontId="3" fillId="0" borderId="5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0" xfId="0" applyFont="1" applyAlignment="1">
      <alignment horizontal="right"/>
    </xf>
    <xf numFmtId="49" fontId="6" fillId="0" borderId="3" xfId="0" applyNumberFormat="1" applyFont="1" applyFill="1" applyBorder="1" applyAlignment="1">
      <alignment horizontal="center"/>
    </xf>
    <xf numFmtId="49" fontId="6" fillId="0" borderId="4" xfId="0" applyNumberFormat="1" applyFont="1" applyFill="1" applyBorder="1" applyAlignment="1">
      <alignment horizontal="center"/>
    </xf>
    <xf numFmtId="49" fontId="6" fillId="0" borderId="5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/>
    </xf>
    <xf numFmtId="49" fontId="4" fillId="0" borderId="1" xfId="0" applyNumberFormat="1" applyFont="1" applyFill="1" applyBorder="1" applyAlignment="1">
      <alignment horizontal="left"/>
    </xf>
    <xf numFmtId="0" fontId="3" fillId="0" borderId="0" xfId="0" applyFont="1" applyBorder="1"/>
    <xf numFmtId="0" fontId="3" fillId="0" borderId="1" xfId="0" applyFont="1" applyFill="1" applyBorder="1" applyAlignment="1">
      <alignment horizontal="center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9" fontId="2" fillId="0" borderId="3" xfId="1" applyFont="1" applyFill="1" applyBorder="1" applyAlignment="1">
      <alignment horizontal="center" vertical="center" wrapText="1"/>
    </xf>
    <xf numFmtId="9" fontId="2" fillId="0" borderId="4" xfId="1" applyFont="1" applyFill="1" applyBorder="1" applyAlignment="1">
      <alignment horizontal="center" vertical="center" wrapText="1"/>
    </xf>
    <xf numFmtId="9" fontId="2" fillId="0" borderId="5" xfId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3" fontId="3" fillId="0" borderId="6" xfId="1" applyNumberFormat="1" applyFont="1" applyBorder="1" applyAlignment="1">
      <alignment horizontal="center"/>
    </xf>
    <xf numFmtId="0" fontId="3" fillId="0" borderId="6" xfId="0" applyFont="1" applyFill="1" applyBorder="1" applyAlignment="1">
      <alignment horizontal="left" wrapText="1"/>
    </xf>
    <xf numFmtId="49" fontId="3" fillId="0" borderId="6" xfId="0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4" fontId="9" fillId="0" borderId="6" xfId="0" applyNumberFormat="1" applyFont="1" applyFill="1" applyBorder="1" applyAlignment="1">
      <alignment horizontal="center"/>
    </xf>
    <xf numFmtId="9" fontId="2" fillId="0" borderId="6" xfId="1" applyFont="1" applyFill="1" applyBorder="1" applyAlignment="1">
      <alignment horizontal="center"/>
    </xf>
    <xf numFmtId="4" fontId="9" fillId="0" borderId="6" xfId="1" applyNumberFormat="1" applyFont="1" applyFill="1" applyBorder="1" applyAlignment="1">
      <alignment horizontal="center"/>
    </xf>
    <xf numFmtId="10" fontId="10" fillId="0" borderId="6" xfId="1" applyNumberFormat="1" applyFont="1" applyFill="1" applyBorder="1" applyAlignment="1">
      <alignment horizontal="center"/>
    </xf>
    <xf numFmtId="4" fontId="11" fillId="0" borderId="6" xfId="0" applyNumberFormat="1" applyFont="1" applyFill="1" applyBorder="1" applyAlignment="1">
      <alignment horizontal="left" wrapText="1"/>
    </xf>
    <xf numFmtId="0" fontId="4" fillId="0" borderId="3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10" fontId="2" fillId="0" borderId="6" xfId="1" applyNumberFormat="1" applyFont="1" applyFill="1" applyBorder="1" applyAlignment="1">
      <alignment horizontal="center"/>
    </xf>
    <xf numFmtId="9" fontId="3" fillId="0" borderId="6" xfId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9" fontId="2" fillId="0" borderId="6" xfId="1" applyFont="1" applyBorder="1" applyAlignment="1">
      <alignment horizontal="center"/>
    </xf>
    <xf numFmtId="164" fontId="2" fillId="0" borderId="6" xfId="1" applyNumberFormat="1" applyFont="1" applyFill="1" applyBorder="1" applyAlignment="1">
      <alignment horizontal="center"/>
    </xf>
    <xf numFmtId="4" fontId="3" fillId="0" borderId="6" xfId="1" applyNumberFormat="1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4" fontId="6" fillId="0" borderId="6" xfId="0" applyNumberFormat="1" applyFont="1" applyFill="1" applyBorder="1" applyAlignment="1">
      <alignment horizontal="center"/>
    </xf>
    <xf numFmtId="9" fontId="7" fillId="0" borderId="6" xfId="1" applyFont="1" applyFill="1" applyBorder="1" applyAlignment="1">
      <alignment horizontal="center"/>
    </xf>
    <xf numFmtId="164" fontId="7" fillId="0" borderId="6" xfId="1" applyNumberFormat="1" applyFont="1" applyFill="1" applyBorder="1" applyAlignment="1">
      <alignment horizontal="center"/>
    </xf>
    <xf numFmtId="3" fontId="6" fillId="0" borderId="6" xfId="1" applyNumberFormat="1" applyFont="1" applyFill="1" applyBorder="1" applyAlignment="1">
      <alignment horizontal="center"/>
    </xf>
    <xf numFmtId="4" fontId="6" fillId="0" borderId="6" xfId="0" applyNumberFormat="1" applyFont="1" applyFill="1" applyBorder="1" applyAlignment="1">
      <alignment horizontal="center"/>
    </xf>
    <xf numFmtId="4" fontId="2" fillId="0" borderId="6" xfId="1" applyNumberFormat="1" applyFont="1" applyFill="1" applyBorder="1" applyAlignment="1">
      <alignment horizontal="center"/>
    </xf>
    <xf numFmtId="3" fontId="9" fillId="0" borderId="6" xfId="1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4" fontId="6" fillId="0" borderId="0" xfId="0" applyNumberFormat="1" applyFont="1" applyFill="1" applyBorder="1" applyAlignment="1">
      <alignment horizontal="center"/>
    </xf>
    <xf numFmtId="9" fontId="7" fillId="0" borderId="0" xfId="1" applyFont="1" applyFill="1" applyBorder="1" applyAlignment="1">
      <alignment horizontal="center"/>
    </xf>
    <xf numFmtId="164" fontId="7" fillId="0" borderId="0" xfId="1" applyNumberFormat="1" applyFont="1" applyFill="1" applyBorder="1" applyAlignment="1">
      <alignment horizontal="center"/>
    </xf>
    <xf numFmtId="3" fontId="6" fillId="0" borderId="0" xfId="1" applyNumberFormat="1" applyFont="1" applyFill="1" applyBorder="1" applyAlignment="1">
      <alignment horizontal="center"/>
    </xf>
    <xf numFmtId="4" fontId="9" fillId="0" borderId="0" xfId="0" applyNumberFormat="1" applyFont="1" applyFill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horizontal="left" wrapText="1"/>
    </xf>
    <xf numFmtId="0" fontId="2" fillId="0" borderId="0" xfId="0" applyFont="1" applyFill="1" applyBorder="1" applyAlignment="1">
      <alignment horizontal="center"/>
    </xf>
    <xf numFmtId="0" fontId="7" fillId="0" borderId="0" xfId="0" applyFont="1"/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K37"/>
  <sheetViews>
    <sheetView tabSelected="1" view="pageBreakPreview" workbookViewId="0">
      <selection activeCell="BU10" sqref="BU10:BW10"/>
    </sheetView>
  </sheetViews>
  <sheetFormatPr defaultColWidth="0.85546875" defaultRowHeight="12.75" x14ac:dyDescent="0.2"/>
  <cols>
    <col min="1" max="20" width="0.7109375" style="6" customWidth="1"/>
    <col min="21" max="30" width="0.42578125" style="6" customWidth="1"/>
    <col min="31" max="35" width="0.5703125" style="6" customWidth="1"/>
    <col min="36" max="40" width="1.28515625" style="6" customWidth="1"/>
    <col min="41" max="52" width="0.5703125" style="6" customWidth="1"/>
    <col min="53" max="53" width="1.42578125" style="6" customWidth="1"/>
    <col min="54" max="60" width="0.5703125" style="6" customWidth="1"/>
    <col min="61" max="61" width="0.85546875" style="6" customWidth="1"/>
    <col min="62" max="63" width="0.5703125" style="6" customWidth="1"/>
    <col min="64" max="73" width="0.7109375" style="6" customWidth="1"/>
    <col min="74" max="74" width="1.85546875" style="6" customWidth="1"/>
    <col min="75" max="93" width="0.7109375" style="6" customWidth="1"/>
    <col min="94" max="94" width="4.7109375" style="7" customWidth="1"/>
    <col min="95" max="105" width="0.85546875" style="6"/>
    <col min="106" max="106" width="4.7109375" style="2" customWidth="1"/>
    <col min="107" max="112" width="0.85546875" style="6"/>
    <col min="113" max="113" width="1.28515625" style="6" customWidth="1"/>
    <col min="114" max="117" width="0.85546875" style="6"/>
    <col min="118" max="118" width="4.7109375" style="8" customWidth="1"/>
    <col min="119" max="121" width="0.85546875" style="6"/>
    <col min="122" max="122" width="1.5703125" style="6" customWidth="1"/>
    <col min="123" max="129" width="0.85546875" style="6"/>
    <col min="130" max="130" width="6" style="6" customWidth="1"/>
    <col min="131" max="141" width="0.85546875" style="6"/>
    <col min="142" max="142" width="5.7109375" style="3" customWidth="1"/>
    <col min="143" max="147" width="0.85546875" style="6"/>
    <col min="148" max="148" width="1.7109375" style="6" customWidth="1"/>
    <col min="149" max="153" width="0.85546875" style="6"/>
    <col min="154" max="178" width="0.7109375" style="6" customWidth="1"/>
    <col min="179" max="184" width="0.85546875" style="6"/>
    <col min="185" max="185" width="2.42578125" style="6" customWidth="1"/>
    <col min="186" max="16384" width="0.85546875" style="6"/>
  </cols>
  <sheetData>
    <row r="1" spans="1:193" s="2" customFormat="1" ht="22.5" customHeight="1" x14ac:dyDescent="0.2">
      <c r="A1" s="1" t="s">
        <v>62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CP1" s="3"/>
      <c r="DN1" s="4"/>
      <c r="DZ1" s="5" t="s">
        <v>50</v>
      </c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</row>
    <row r="2" spans="1:193" x14ac:dyDescent="0.2">
      <c r="FW2" s="9" t="s">
        <v>0</v>
      </c>
      <c r="FX2" s="10"/>
      <c r="FY2" s="10"/>
      <c r="FZ2" s="10"/>
      <c r="GA2" s="10"/>
      <c r="GB2" s="10"/>
      <c r="GC2" s="10"/>
      <c r="GD2" s="10"/>
      <c r="GE2" s="10"/>
      <c r="GF2" s="10"/>
      <c r="GG2" s="10"/>
      <c r="GH2" s="10"/>
      <c r="GI2" s="10"/>
      <c r="GJ2" s="10"/>
      <c r="GK2" s="11"/>
    </row>
    <row r="3" spans="1:193" x14ac:dyDescent="0.2">
      <c r="FU3" s="12" t="s">
        <v>2</v>
      </c>
      <c r="FW3" s="9" t="s">
        <v>1</v>
      </c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1"/>
    </row>
    <row r="4" spans="1:193" x14ac:dyDescent="0.2">
      <c r="A4" s="13" t="s">
        <v>52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U4" s="12" t="s">
        <v>3</v>
      </c>
      <c r="FW4" s="14" t="s">
        <v>53</v>
      </c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6"/>
    </row>
    <row r="5" spans="1:193" s="2" customFormat="1" ht="11.25" x14ac:dyDescent="0.2">
      <c r="A5" s="17" t="s">
        <v>4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/>
      <c r="DU5" s="17"/>
      <c r="DV5" s="17"/>
      <c r="DW5" s="17"/>
      <c r="DX5" s="17"/>
      <c r="DY5" s="17"/>
      <c r="DZ5" s="17"/>
      <c r="EA5" s="17"/>
      <c r="EB5" s="17"/>
      <c r="EC5" s="17"/>
      <c r="ED5" s="17"/>
      <c r="EE5" s="17"/>
      <c r="EF5" s="17"/>
      <c r="EG5" s="17"/>
      <c r="EH5" s="17"/>
      <c r="EI5" s="17"/>
      <c r="EJ5" s="17"/>
      <c r="EK5" s="17"/>
      <c r="EL5" s="17"/>
      <c r="EM5" s="17"/>
      <c r="EN5" s="17"/>
      <c r="EO5" s="17"/>
      <c r="EP5" s="17"/>
      <c r="EQ5" s="17"/>
      <c r="ER5" s="17"/>
      <c r="ES5" s="17"/>
      <c r="ET5" s="17"/>
      <c r="EU5" s="17"/>
      <c r="EV5" s="17"/>
      <c r="EW5" s="17"/>
      <c r="EX5" s="17"/>
      <c r="EY5" s="17"/>
      <c r="EZ5" s="17"/>
      <c r="FA5" s="17"/>
      <c r="FB5" s="17"/>
      <c r="FC5" s="17"/>
      <c r="FD5" s="17"/>
      <c r="FE5" s="17"/>
      <c r="FF5" s="17"/>
      <c r="FG5" s="17"/>
      <c r="FH5" s="17"/>
      <c r="FI5" s="17"/>
      <c r="FJ5" s="17"/>
    </row>
    <row r="7" spans="1:193" ht="13.5" customHeight="1" x14ac:dyDescent="0.2">
      <c r="BQ7" s="18" t="s">
        <v>6</v>
      </c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20"/>
      <c r="CI7" s="18" t="s">
        <v>7</v>
      </c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20"/>
      <c r="DB7" s="21"/>
    </row>
    <row r="8" spans="1:193" ht="15" customHeight="1" x14ac:dyDescent="0.25">
      <c r="BO8" s="22" t="s">
        <v>5</v>
      </c>
      <c r="BQ8" s="23" t="s">
        <v>48</v>
      </c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5"/>
      <c r="CI8" s="23" t="s">
        <v>63</v>
      </c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5"/>
      <c r="DB8" s="26"/>
      <c r="DG8" s="6" t="s">
        <v>8</v>
      </c>
    </row>
    <row r="9" spans="1:193" x14ac:dyDescent="0.2">
      <c r="DG9" s="6" t="s">
        <v>9</v>
      </c>
      <c r="FF9" s="27" t="s">
        <v>64</v>
      </c>
      <c r="FG9" s="27"/>
      <c r="FH9" s="27"/>
      <c r="FI9" s="28"/>
      <c r="FJ9" s="28"/>
      <c r="FK9" s="13" t="s">
        <v>36</v>
      </c>
      <c r="FL9" s="13"/>
      <c r="FM9" s="13"/>
      <c r="FN9" s="13"/>
      <c r="FO9" s="13"/>
      <c r="FP9" s="13"/>
      <c r="FQ9" s="13"/>
      <c r="FR9" s="13"/>
      <c r="FS9" s="13"/>
      <c r="FT9" s="29">
        <v>20</v>
      </c>
      <c r="FU9" s="29"/>
      <c r="FV9" s="29"/>
      <c r="FW9" s="29"/>
      <c r="FX9" s="30" t="s">
        <v>49</v>
      </c>
      <c r="FY9" s="30"/>
      <c r="FZ9" s="30"/>
      <c r="GA9" s="28"/>
      <c r="GB9" s="28" t="s">
        <v>11</v>
      </c>
      <c r="GC9" s="28"/>
      <c r="GD9" s="28"/>
      <c r="GE9" s="28"/>
      <c r="GF9" s="28"/>
      <c r="GG9" s="27" t="s">
        <v>48</v>
      </c>
      <c r="GH9" s="27"/>
      <c r="GI9" s="27"/>
      <c r="GJ9" s="27"/>
      <c r="GK9" s="27"/>
    </row>
    <row r="10" spans="1:193" x14ac:dyDescent="0.2">
      <c r="AH10" s="12" t="s">
        <v>14</v>
      </c>
      <c r="AJ10" s="13" t="s">
        <v>47</v>
      </c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W10" s="6" t="s">
        <v>15</v>
      </c>
      <c r="AZ10" s="27" t="s">
        <v>35</v>
      </c>
      <c r="BA10" s="27"/>
      <c r="BB10" s="27"/>
      <c r="BC10" s="28" t="s">
        <v>10</v>
      </c>
      <c r="BD10" s="28"/>
      <c r="BE10" s="13" t="s">
        <v>36</v>
      </c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29">
        <v>20</v>
      </c>
      <c r="BR10" s="29"/>
      <c r="BS10" s="29"/>
      <c r="BT10" s="29"/>
      <c r="BU10" s="30" t="s">
        <v>65</v>
      </c>
      <c r="BV10" s="30"/>
      <c r="BW10" s="30"/>
      <c r="BY10" s="6" t="s">
        <v>16</v>
      </c>
      <c r="DG10" s="6" t="s">
        <v>12</v>
      </c>
      <c r="EX10" s="31"/>
      <c r="EY10" s="13" t="s">
        <v>58</v>
      </c>
      <c r="EZ10" s="32"/>
      <c r="FA10" s="32"/>
      <c r="FB10" s="32"/>
      <c r="FC10" s="32"/>
      <c r="FD10" s="32"/>
      <c r="FE10" s="32"/>
      <c r="FF10" s="32"/>
      <c r="FG10" s="32"/>
      <c r="FH10" s="32"/>
      <c r="FI10" s="32"/>
      <c r="FJ10" s="32"/>
      <c r="FK10" s="32"/>
      <c r="FL10" s="32"/>
      <c r="FM10" s="32"/>
      <c r="FN10" s="32"/>
      <c r="FO10" s="32"/>
      <c r="FP10" s="32"/>
      <c r="FQ10" s="32"/>
      <c r="FR10" s="32"/>
      <c r="FS10" s="32"/>
      <c r="FT10" s="32"/>
      <c r="FU10" s="32"/>
      <c r="FV10" s="32"/>
      <c r="FW10" s="32"/>
      <c r="FX10" s="32"/>
      <c r="FY10" s="32"/>
      <c r="FZ10" s="32"/>
      <c r="GA10" s="32"/>
      <c r="GB10" s="32"/>
      <c r="GC10" s="32"/>
      <c r="GK10" s="12" t="s">
        <v>13</v>
      </c>
    </row>
    <row r="12" spans="1:193" ht="26.25" customHeight="1" x14ac:dyDescent="0.2">
      <c r="A12" s="33" t="s">
        <v>17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5"/>
      <c r="AE12" s="36" t="s">
        <v>29</v>
      </c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8"/>
      <c r="BL12" s="36" t="s">
        <v>20</v>
      </c>
      <c r="BM12" s="37"/>
      <c r="BN12" s="37"/>
      <c r="BO12" s="37"/>
      <c r="BP12" s="37"/>
      <c r="BQ12" s="37"/>
      <c r="BR12" s="37"/>
      <c r="BS12" s="37"/>
      <c r="BT12" s="37"/>
      <c r="BU12" s="37"/>
      <c r="BV12" s="37"/>
      <c r="BW12" s="37"/>
      <c r="BX12" s="37"/>
      <c r="BY12" s="37"/>
      <c r="BZ12" s="38"/>
      <c r="CA12" s="39" t="s">
        <v>21</v>
      </c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  <c r="CO12" s="41"/>
      <c r="CP12" s="39" t="s">
        <v>22</v>
      </c>
      <c r="CQ12" s="40"/>
      <c r="CR12" s="40"/>
      <c r="CS12" s="40"/>
      <c r="CT12" s="40"/>
      <c r="CU12" s="40"/>
      <c r="CV12" s="40"/>
      <c r="CW12" s="40"/>
      <c r="CX12" s="40"/>
      <c r="CY12" s="40"/>
      <c r="CZ12" s="40"/>
      <c r="DA12" s="40"/>
      <c r="DB12" s="40"/>
      <c r="DC12" s="40"/>
      <c r="DD12" s="40"/>
      <c r="DE12" s="40"/>
      <c r="DF12" s="40"/>
      <c r="DG12" s="40"/>
      <c r="DH12" s="40"/>
      <c r="DI12" s="40"/>
      <c r="DJ12" s="40"/>
      <c r="DK12" s="40"/>
      <c r="DL12" s="40"/>
      <c r="DM12" s="40"/>
      <c r="DN12" s="40"/>
      <c r="DO12" s="40"/>
      <c r="DP12" s="40"/>
      <c r="DQ12" s="40"/>
      <c r="DR12" s="40"/>
      <c r="DS12" s="40"/>
      <c r="DT12" s="40"/>
      <c r="DU12" s="40"/>
      <c r="DV12" s="40"/>
      <c r="DW12" s="40"/>
      <c r="DX12" s="40"/>
      <c r="DY12" s="40"/>
      <c r="DZ12" s="40"/>
      <c r="EA12" s="40"/>
      <c r="EB12" s="40"/>
      <c r="EC12" s="40"/>
      <c r="ED12" s="40"/>
      <c r="EE12" s="40"/>
      <c r="EF12" s="40"/>
      <c r="EG12" s="40"/>
      <c r="EH12" s="40"/>
      <c r="EI12" s="40"/>
      <c r="EJ12" s="40"/>
      <c r="EK12" s="40"/>
      <c r="EL12" s="40"/>
      <c r="EM12" s="40"/>
      <c r="EN12" s="40"/>
      <c r="EO12" s="40"/>
      <c r="EP12" s="40"/>
      <c r="EQ12" s="40"/>
      <c r="ER12" s="40"/>
      <c r="ES12" s="40"/>
      <c r="ET12" s="40"/>
      <c r="EU12" s="40"/>
      <c r="EV12" s="40"/>
      <c r="EW12" s="41"/>
      <c r="EX12" s="42" t="s">
        <v>39</v>
      </c>
      <c r="EY12" s="43"/>
      <c r="EZ12" s="43"/>
      <c r="FA12" s="43"/>
      <c r="FB12" s="43"/>
      <c r="FC12" s="43"/>
      <c r="FD12" s="43"/>
      <c r="FE12" s="43"/>
      <c r="FF12" s="43"/>
      <c r="FG12" s="43"/>
      <c r="FH12" s="43"/>
      <c r="FI12" s="43"/>
      <c r="FJ12" s="43"/>
      <c r="FK12" s="43"/>
      <c r="FL12" s="43"/>
      <c r="FM12" s="43"/>
      <c r="FN12" s="43"/>
      <c r="FO12" s="43"/>
      <c r="FP12" s="43"/>
      <c r="FQ12" s="43"/>
      <c r="FR12" s="43"/>
      <c r="FS12" s="43"/>
      <c r="FT12" s="43"/>
      <c r="FU12" s="43"/>
      <c r="FV12" s="44"/>
      <c r="FW12" s="42" t="s">
        <v>23</v>
      </c>
      <c r="FX12" s="43"/>
      <c r="FY12" s="43"/>
      <c r="FZ12" s="43"/>
      <c r="GA12" s="43"/>
      <c r="GB12" s="43"/>
      <c r="GC12" s="43"/>
      <c r="GD12" s="43"/>
      <c r="GE12" s="43"/>
      <c r="GF12" s="43"/>
      <c r="GG12" s="43"/>
      <c r="GH12" s="43"/>
      <c r="GI12" s="43"/>
      <c r="GJ12" s="43"/>
      <c r="GK12" s="44"/>
    </row>
    <row r="13" spans="1:193" ht="31.5" customHeight="1" x14ac:dyDescent="0.2">
      <c r="A13" s="45" t="s">
        <v>18</v>
      </c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7"/>
      <c r="U13" s="48" t="s">
        <v>19</v>
      </c>
      <c r="V13" s="49"/>
      <c r="W13" s="49"/>
      <c r="X13" s="49"/>
      <c r="Y13" s="49"/>
      <c r="Z13" s="49"/>
      <c r="AA13" s="49"/>
      <c r="AB13" s="49"/>
      <c r="AC13" s="49"/>
      <c r="AD13" s="50"/>
      <c r="AE13" s="51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3"/>
      <c r="BL13" s="51"/>
      <c r="BM13" s="52"/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2"/>
      <c r="BY13" s="52"/>
      <c r="BZ13" s="53"/>
      <c r="CA13" s="54"/>
      <c r="CB13" s="55"/>
      <c r="CC13" s="55"/>
      <c r="CD13" s="55"/>
      <c r="CE13" s="55"/>
      <c r="CF13" s="55"/>
      <c r="CG13" s="55"/>
      <c r="CH13" s="55"/>
      <c r="CI13" s="55"/>
      <c r="CJ13" s="55"/>
      <c r="CK13" s="55"/>
      <c r="CL13" s="55"/>
      <c r="CM13" s="55"/>
      <c r="CN13" s="55"/>
      <c r="CO13" s="56"/>
      <c r="CP13" s="57" t="s">
        <v>30</v>
      </c>
      <c r="CQ13" s="58"/>
      <c r="CR13" s="58"/>
      <c r="CS13" s="58"/>
      <c r="CT13" s="58"/>
      <c r="CU13" s="58"/>
      <c r="CV13" s="58"/>
      <c r="CW13" s="58"/>
      <c r="CX13" s="58"/>
      <c r="CY13" s="58"/>
      <c r="CZ13" s="58"/>
      <c r="DA13" s="59"/>
      <c r="DB13" s="57" t="s">
        <v>31</v>
      </c>
      <c r="DC13" s="58"/>
      <c r="DD13" s="58"/>
      <c r="DE13" s="58"/>
      <c r="DF13" s="58"/>
      <c r="DG13" s="58"/>
      <c r="DH13" s="58"/>
      <c r="DI13" s="58"/>
      <c r="DJ13" s="58"/>
      <c r="DK13" s="58"/>
      <c r="DL13" s="58"/>
      <c r="DM13" s="59"/>
      <c r="DN13" s="57" t="s">
        <v>32</v>
      </c>
      <c r="DO13" s="58"/>
      <c r="DP13" s="58"/>
      <c r="DQ13" s="58"/>
      <c r="DR13" s="58"/>
      <c r="DS13" s="58"/>
      <c r="DT13" s="58"/>
      <c r="DU13" s="58"/>
      <c r="DV13" s="58"/>
      <c r="DW13" s="58"/>
      <c r="DX13" s="58"/>
      <c r="DY13" s="59"/>
      <c r="DZ13" s="60" t="s">
        <v>42</v>
      </c>
      <c r="EA13" s="61"/>
      <c r="EB13" s="61"/>
      <c r="EC13" s="61"/>
      <c r="ED13" s="61"/>
      <c r="EE13" s="61"/>
      <c r="EF13" s="61"/>
      <c r="EG13" s="61"/>
      <c r="EH13" s="61"/>
      <c r="EI13" s="61"/>
      <c r="EJ13" s="61"/>
      <c r="EK13" s="62"/>
      <c r="EL13" s="60" t="s">
        <v>38</v>
      </c>
      <c r="EM13" s="61"/>
      <c r="EN13" s="61"/>
      <c r="EO13" s="61"/>
      <c r="EP13" s="61"/>
      <c r="EQ13" s="61"/>
      <c r="ER13" s="61"/>
      <c r="ES13" s="61"/>
      <c r="ET13" s="61"/>
      <c r="EU13" s="61"/>
      <c r="EV13" s="61"/>
      <c r="EW13" s="62"/>
      <c r="EX13" s="45"/>
      <c r="EY13" s="46"/>
      <c r="EZ13" s="46"/>
      <c r="FA13" s="46"/>
      <c r="FB13" s="46"/>
      <c r="FC13" s="46"/>
      <c r="FD13" s="46"/>
      <c r="FE13" s="46"/>
      <c r="FF13" s="46"/>
      <c r="FG13" s="46"/>
      <c r="FH13" s="46"/>
      <c r="FI13" s="46"/>
      <c r="FJ13" s="46"/>
      <c r="FK13" s="46"/>
      <c r="FL13" s="46"/>
      <c r="FM13" s="46"/>
      <c r="FN13" s="46"/>
      <c r="FO13" s="46"/>
      <c r="FP13" s="46"/>
      <c r="FQ13" s="46"/>
      <c r="FR13" s="46"/>
      <c r="FS13" s="46"/>
      <c r="FT13" s="46"/>
      <c r="FU13" s="46"/>
      <c r="FV13" s="47"/>
      <c r="FW13" s="45"/>
      <c r="FX13" s="46"/>
      <c r="FY13" s="46"/>
      <c r="FZ13" s="46"/>
      <c r="GA13" s="46"/>
      <c r="GB13" s="46"/>
      <c r="GC13" s="46"/>
      <c r="GD13" s="46"/>
      <c r="GE13" s="46"/>
      <c r="GF13" s="46"/>
      <c r="GG13" s="46"/>
      <c r="GH13" s="46"/>
      <c r="GI13" s="46"/>
      <c r="GJ13" s="46"/>
      <c r="GK13" s="47"/>
    </row>
    <row r="14" spans="1:193" x14ac:dyDescent="0.2">
      <c r="A14" s="63">
        <v>1</v>
      </c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>
        <v>2</v>
      </c>
      <c r="V14" s="63"/>
      <c r="W14" s="63"/>
      <c r="X14" s="63"/>
      <c r="Y14" s="63"/>
      <c r="Z14" s="63"/>
      <c r="AA14" s="63"/>
      <c r="AB14" s="63"/>
      <c r="AC14" s="63"/>
      <c r="AD14" s="63"/>
      <c r="AE14" s="63">
        <v>3</v>
      </c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3"/>
      <c r="BK14" s="63"/>
      <c r="BL14" s="63">
        <v>4</v>
      </c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3"/>
      <c r="CA14" s="63">
        <v>5</v>
      </c>
      <c r="CB14" s="63"/>
      <c r="CC14" s="63"/>
      <c r="CD14" s="63"/>
      <c r="CE14" s="63"/>
      <c r="CF14" s="63"/>
      <c r="CG14" s="63"/>
      <c r="CH14" s="63"/>
      <c r="CI14" s="63"/>
      <c r="CJ14" s="63"/>
      <c r="CK14" s="63"/>
      <c r="CL14" s="63"/>
      <c r="CM14" s="63"/>
      <c r="CN14" s="63"/>
      <c r="CO14" s="63"/>
      <c r="CP14" s="64">
        <v>6</v>
      </c>
      <c r="CQ14" s="63">
        <v>7</v>
      </c>
      <c r="CR14" s="63"/>
      <c r="CS14" s="63"/>
      <c r="CT14" s="63"/>
      <c r="CU14" s="63"/>
      <c r="CV14" s="63"/>
      <c r="CW14" s="63"/>
      <c r="CX14" s="63"/>
      <c r="CY14" s="63"/>
      <c r="CZ14" s="63"/>
      <c r="DA14" s="63"/>
      <c r="DB14" s="64">
        <v>8</v>
      </c>
      <c r="DC14" s="63">
        <v>9</v>
      </c>
      <c r="DD14" s="63"/>
      <c r="DE14" s="63"/>
      <c r="DF14" s="63"/>
      <c r="DG14" s="63"/>
      <c r="DH14" s="63"/>
      <c r="DI14" s="63"/>
      <c r="DJ14" s="63"/>
      <c r="DK14" s="63"/>
      <c r="DL14" s="63"/>
      <c r="DM14" s="63"/>
      <c r="DN14" s="65">
        <v>10</v>
      </c>
      <c r="DO14" s="63">
        <v>11</v>
      </c>
      <c r="DP14" s="63"/>
      <c r="DQ14" s="63"/>
      <c r="DR14" s="63"/>
      <c r="DS14" s="63"/>
      <c r="DT14" s="63"/>
      <c r="DU14" s="63"/>
      <c r="DV14" s="63"/>
      <c r="DW14" s="63"/>
      <c r="DX14" s="63"/>
      <c r="DY14" s="63"/>
      <c r="DZ14" s="65">
        <v>12</v>
      </c>
      <c r="EA14" s="63">
        <v>13</v>
      </c>
      <c r="EB14" s="63"/>
      <c r="EC14" s="63"/>
      <c r="ED14" s="63"/>
      <c r="EE14" s="63"/>
      <c r="EF14" s="63"/>
      <c r="EG14" s="63"/>
      <c r="EH14" s="63"/>
      <c r="EI14" s="63"/>
      <c r="EJ14" s="63"/>
      <c r="EK14" s="63"/>
      <c r="EL14" s="65">
        <v>14</v>
      </c>
      <c r="EM14" s="63">
        <v>15</v>
      </c>
      <c r="EN14" s="63"/>
      <c r="EO14" s="63"/>
      <c r="EP14" s="63"/>
      <c r="EQ14" s="63"/>
      <c r="ER14" s="63"/>
      <c r="ES14" s="63"/>
      <c r="ET14" s="63"/>
      <c r="EU14" s="63"/>
      <c r="EV14" s="63"/>
      <c r="EW14" s="63"/>
      <c r="EX14" s="63">
        <v>16</v>
      </c>
      <c r="EY14" s="63"/>
      <c r="EZ14" s="63"/>
      <c r="FA14" s="63"/>
      <c r="FB14" s="63"/>
      <c r="FC14" s="63"/>
      <c r="FD14" s="63"/>
      <c r="FE14" s="63"/>
      <c r="FF14" s="63"/>
      <c r="FG14" s="63"/>
      <c r="FH14" s="63"/>
      <c r="FI14" s="63"/>
      <c r="FJ14" s="63"/>
      <c r="FK14" s="63"/>
      <c r="FL14" s="63"/>
      <c r="FM14" s="63"/>
      <c r="FN14" s="63"/>
      <c r="FO14" s="63"/>
      <c r="FP14" s="63"/>
      <c r="FQ14" s="63"/>
      <c r="FR14" s="63"/>
      <c r="FS14" s="63"/>
      <c r="FT14" s="63"/>
      <c r="FU14" s="63"/>
      <c r="FV14" s="63"/>
      <c r="FW14" s="63">
        <v>17</v>
      </c>
      <c r="FX14" s="63"/>
      <c r="FY14" s="63"/>
      <c r="FZ14" s="63"/>
      <c r="GA14" s="63"/>
      <c r="GB14" s="63"/>
      <c r="GC14" s="63"/>
      <c r="GD14" s="63"/>
      <c r="GE14" s="63"/>
      <c r="GF14" s="63"/>
      <c r="GG14" s="63"/>
      <c r="GH14" s="63"/>
      <c r="GI14" s="63"/>
      <c r="GJ14" s="63"/>
      <c r="GK14" s="63"/>
    </row>
    <row r="15" spans="1:193" ht="24.75" customHeight="1" x14ac:dyDescent="0.25">
      <c r="A15" s="66" t="s">
        <v>34</v>
      </c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6" t="s">
        <v>46</v>
      </c>
      <c r="AF15" s="66"/>
      <c r="AG15" s="66"/>
      <c r="AH15" s="66"/>
      <c r="AI15" s="66"/>
      <c r="AJ15" s="66"/>
      <c r="AK15" s="66"/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66"/>
      <c r="BA15" s="66"/>
      <c r="BB15" s="66"/>
      <c r="BC15" s="66"/>
      <c r="BD15" s="66"/>
      <c r="BE15" s="66"/>
      <c r="BF15" s="66"/>
      <c r="BG15" s="66"/>
      <c r="BH15" s="66"/>
      <c r="BI15" s="66"/>
      <c r="BJ15" s="66"/>
      <c r="BK15" s="66"/>
      <c r="BL15" s="68">
        <v>1</v>
      </c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8"/>
      <c r="BY15" s="68"/>
      <c r="BZ15" s="68"/>
      <c r="CA15" s="69">
        <v>6779.87</v>
      </c>
      <c r="CB15" s="69"/>
      <c r="CC15" s="69"/>
      <c r="CD15" s="69"/>
      <c r="CE15" s="69"/>
      <c r="CF15" s="69"/>
      <c r="CG15" s="69"/>
      <c r="CH15" s="69"/>
      <c r="CI15" s="69"/>
      <c r="CJ15" s="69"/>
      <c r="CK15" s="69"/>
      <c r="CL15" s="69"/>
      <c r="CM15" s="69"/>
      <c r="CN15" s="69"/>
      <c r="CO15" s="69"/>
      <c r="CP15" s="70">
        <v>0.3</v>
      </c>
      <c r="CQ15" s="69">
        <f>CA15*CP15</f>
        <v>2033.9609999999998</v>
      </c>
      <c r="CR15" s="69"/>
      <c r="CS15" s="69"/>
      <c r="CT15" s="69"/>
      <c r="CU15" s="69"/>
      <c r="CV15" s="69"/>
      <c r="CW15" s="69"/>
      <c r="CX15" s="69"/>
      <c r="CY15" s="69"/>
      <c r="CZ15" s="69"/>
      <c r="DA15" s="69"/>
      <c r="DB15" s="70">
        <v>1</v>
      </c>
      <c r="DC15" s="69">
        <f>CA15*DB15</f>
        <v>6779.87</v>
      </c>
      <c r="DD15" s="69"/>
      <c r="DE15" s="69"/>
      <c r="DF15" s="69"/>
      <c r="DG15" s="69"/>
      <c r="DH15" s="69"/>
      <c r="DI15" s="69"/>
      <c r="DJ15" s="69"/>
      <c r="DK15" s="69"/>
      <c r="DL15" s="69"/>
      <c r="DM15" s="69"/>
      <c r="DN15" s="71">
        <v>4</v>
      </c>
      <c r="DO15" s="69">
        <f>CA15*DN15</f>
        <v>27119.48</v>
      </c>
      <c r="DP15" s="69"/>
      <c r="DQ15" s="69"/>
      <c r="DR15" s="69"/>
      <c r="DS15" s="69"/>
      <c r="DT15" s="69"/>
      <c r="DU15" s="69"/>
      <c r="DV15" s="69"/>
      <c r="DW15" s="69"/>
      <c r="DX15" s="69"/>
      <c r="DY15" s="69"/>
      <c r="DZ15" s="70">
        <v>0.25</v>
      </c>
      <c r="EA15" s="69">
        <f>CA15*DZ15</f>
        <v>1694.9675</v>
      </c>
      <c r="EB15" s="69"/>
      <c r="EC15" s="69"/>
      <c r="ED15" s="69"/>
      <c r="EE15" s="69"/>
      <c r="EF15" s="69"/>
      <c r="EG15" s="69"/>
      <c r="EH15" s="69"/>
      <c r="EI15" s="69"/>
      <c r="EJ15" s="69"/>
      <c r="EK15" s="69"/>
      <c r="EL15" s="72">
        <v>0.20830000000000001</v>
      </c>
      <c r="EM15" s="69">
        <f>CA15*EL15</f>
        <v>1412.2469210000002</v>
      </c>
      <c r="EN15" s="69"/>
      <c r="EO15" s="69"/>
      <c r="EP15" s="69"/>
      <c r="EQ15" s="69"/>
      <c r="ER15" s="69"/>
      <c r="ES15" s="69"/>
      <c r="ET15" s="69"/>
      <c r="EU15" s="69"/>
      <c r="EV15" s="69"/>
      <c r="EW15" s="69"/>
      <c r="EX15" s="69">
        <f>CA15+CQ15+DC15+DO15+EA15+EM15</f>
        <v>45820.395420999994</v>
      </c>
      <c r="EY15" s="69"/>
      <c r="EZ15" s="69"/>
      <c r="FA15" s="69"/>
      <c r="FB15" s="69"/>
      <c r="FC15" s="69"/>
      <c r="FD15" s="69"/>
      <c r="FE15" s="69"/>
      <c r="FF15" s="69"/>
      <c r="FG15" s="69"/>
      <c r="FH15" s="69"/>
      <c r="FI15" s="69"/>
      <c r="FJ15" s="69"/>
      <c r="FK15" s="69"/>
      <c r="FL15" s="69"/>
      <c r="FM15" s="69"/>
      <c r="FN15" s="69"/>
      <c r="FO15" s="69"/>
      <c r="FP15" s="69"/>
      <c r="FQ15" s="69"/>
      <c r="FR15" s="69"/>
      <c r="FS15" s="69"/>
      <c r="FT15" s="69"/>
      <c r="FU15" s="69"/>
      <c r="FV15" s="69"/>
      <c r="FW15" s="73" t="s">
        <v>37</v>
      </c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</row>
    <row r="16" spans="1:193" ht="18" customHeight="1" x14ac:dyDescent="0.2">
      <c r="A16" s="74" t="s">
        <v>43</v>
      </c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  <c r="CA16" s="75"/>
      <c r="CB16" s="75"/>
      <c r="CC16" s="75"/>
      <c r="CD16" s="75"/>
      <c r="CE16" s="75"/>
      <c r="CF16" s="75"/>
      <c r="CG16" s="75"/>
      <c r="CH16" s="75"/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5"/>
      <c r="CV16" s="75"/>
      <c r="CW16" s="75"/>
      <c r="CX16" s="75"/>
      <c r="CY16" s="75"/>
      <c r="CZ16" s="75"/>
      <c r="DA16" s="75"/>
      <c r="DB16" s="75"/>
      <c r="DC16" s="75"/>
      <c r="DD16" s="75"/>
      <c r="DE16" s="75"/>
      <c r="DF16" s="75"/>
      <c r="DG16" s="75"/>
      <c r="DH16" s="75"/>
      <c r="DI16" s="75"/>
      <c r="DJ16" s="75"/>
      <c r="DK16" s="75"/>
      <c r="DL16" s="75"/>
      <c r="DM16" s="75"/>
      <c r="DN16" s="75"/>
      <c r="DO16" s="75"/>
      <c r="DP16" s="75"/>
      <c r="DQ16" s="75"/>
      <c r="DR16" s="75"/>
      <c r="DS16" s="75"/>
      <c r="DT16" s="75"/>
      <c r="DU16" s="75"/>
      <c r="DV16" s="75"/>
      <c r="DW16" s="75"/>
      <c r="DX16" s="75"/>
      <c r="DY16" s="75"/>
      <c r="DZ16" s="75"/>
      <c r="EA16" s="75"/>
      <c r="EB16" s="75"/>
      <c r="EC16" s="75"/>
      <c r="ED16" s="75"/>
      <c r="EE16" s="75"/>
      <c r="EF16" s="75"/>
      <c r="EG16" s="75"/>
      <c r="EH16" s="75"/>
      <c r="EI16" s="75"/>
      <c r="EJ16" s="75"/>
      <c r="EK16" s="75"/>
      <c r="EL16" s="75"/>
      <c r="EM16" s="75"/>
      <c r="EN16" s="75"/>
      <c r="EO16" s="75"/>
      <c r="EP16" s="75"/>
      <c r="EQ16" s="75"/>
      <c r="ER16" s="75"/>
      <c r="ES16" s="75"/>
      <c r="ET16" s="75"/>
      <c r="EU16" s="75"/>
      <c r="EV16" s="75"/>
      <c r="EW16" s="75"/>
      <c r="EX16" s="75"/>
      <c r="EY16" s="75"/>
      <c r="EZ16" s="75"/>
      <c r="FA16" s="75"/>
      <c r="FB16" s="75"/>
      <c r="FC16" s="75"/>
      <c r="FD16" s="75"/>
      <c r="FE16" s="75"/>
      <c r="FF16" s="75"/>
      <c r="FG16" s="75"/>
      <c r="FH16" s="75"/>
      <c r="FI16" s="75"/>
      <c r="FJ16" s="75"/>
      <c r="FK16" s="75"/>
      <c r="FL16" s="75"/>
      <c r="FM16" s="75"/>
      <c r="FN16" s="75"/>
      <c r="FO16" s="75"/>
      <c r="FP16" s="75"/>
      <c r="FQ16" s="75"/>
      <c r="FR16" s="75"/>
      <c r="FS16" s="75"/>
      <c r="FT16" s="75"/>
      <c r="FU16" s="75"/>
      <c r="FV16" s="75"/>
      <c r="FW16" s="75"/>
      <c r="FX16" s="75"/>
      <c r="FY16" s="75"/>
      <c r="FZ16" s="75"/>
      <c r="GA16" s="75"/>
      <c r="GB16" s="75"/>
      <c r="GC16" s="75"/>
      <c r="GD16" s="75"/>
      <c r="GE16" s="75"/>
      <c r="GF16" s="75"/>
      <c r="GG16" s="75"/>
      <c r="GH16" s="75"/>
      <c r="GI16" s="75"/>
      <c r="GJ16" s="75"/>
      <c r="GK16" s="76"/>
    </row>
    <row r="17" spans="1:193" ht="23.25" customHeight="1" x14ac:dyDescent="0.25">
      <c r="A17" s="66" t="s">
        <v>34</v>
      </c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6" t="s">
        <v>55</v>
      </c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68">
        <v>1</v>
      </c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8"/>
      <c r="BX17" s="68"/>
      <c r="BY17" s="68"/>
      <c r="BZ17" s="68"/>
      <c r="CA17" s="69">
        <v>5036</v>
      </c>
      <c r="CB17" s="69"/>
      <c r="CC17" s="69"/>
      <c r="CD17" s="69"/>
      <c r="CE17" s="69"/>
      <c r="CF17" s="69"/>
      <c r="CG17" s="69"/>
      <c r="CH17" s="69"/>
      <c r="CI17" s="69"/>
      <c r="CJ17" s="69"/>
      <c r="CK17" s="69"/>
      <c r="CL17" s="69"/>
      <c r="CM17" s="69"/>
      <c r="CN17" s="69"/>
      <c r="CO17" s="69"/>
      <c r="CP17" s="70">
        <v>0.2</v>
      </c>
      <c r="CQ17" s="69">
        <f t="shared" ref="CQ17" si="0">CA17*CP17</f>
        <v>1007.2</v>
      </c>
      <c r="CR17" s="69"/>
      <c r="CS17" s="69"/>
      <c r="CT17" s="69"/>
      <c r="CU17" s="69"/>
      <c r="CV17" s="69"/>
      <c r="CW17" s="69"/>
      <c r="CX17" s="69"/>
      <c r="CY17" s="69"/>
      <c r="CZ17" s="69"/>
      <c r="DA17" s="69"/>
      <c r="DB17" s="70">
        <v>0.9</v>
      </c>
      <c r="DC17" s="69">
        <f t="shared" ref="DC17" si="1">CA17*DB17</f>
        <v>4532.4000000000005</v>
      </c>
      <c r="DD17" s="69"/>
      <c r="DE17" s="69"/>
      <c r="DF17" s="69"/>
      <c r="DG17" s="69"/>
      <c r="DH17" s="69"/>
      <c r="DI17" s="69"/>
      <c r="DJ17" s="69"/>
      <c r="DK17" s="69"/>
      <c r="DL17" s="69"/>
      <c r="DM17" s="69"/>
      <c r="DN17" s="71">
        <v>0.95</v>
      </c>
      <c r="DO17" s="69">
        <f t="shared" ref="DO17" si="2">CA17*DN17</f>
        <v>4784.2</v>
      </c>
      <c r="DP17" s="69"/>
      <c r="DQ17" s="69"/>
      <c r="DR17" s="69"/>
      <c r="DS17" s="69"/>
      <c r="DT17" s="69"/>
      <c r="DU17" s="69"/>
      <c r="DV17" s="69"/>
      <c r="DW17" s="69"/>
      <c r="DX17" s="69"/>
      <c r="DY17" s="69"/>
      <c r="DZ17" s="77">
        <v>0.16669999999999999</v>
      </c>
      <c r="EA17" s="69">
        <f>CA17*DZ17</f>
        <v>839.50119999999993</v>
      </c>
      <c r="EB17" s="69"/>
      <c r="EC17" s="69"/>
      <c r="ED17" s="69"/>
      <c r="EE17" s="69"/>
      <c r="EF17" s="69"/>
      <c r="EG17" s="69"/>
      <c r="EH17" s="69"/>
      <c r="EI17" s="69"/>
      <c r="EJ17" s="69"/>
      <c r="EK17" s="69"/>
      <c r="EL17" s="72">
        <v>0.20830000000000001</v>
      </c>
      <c r="EM17" s="69">
        <f t="shared" ref="EM17" si="3">CA17*EL17</f>
        <v>1048.9988000000001</v>
      </c>
      <c r="EN17" s="69"/>
      <c r="EO17" s="69"/>
      <c r="EP17" s="69"/>
      <c r="EQ17" s="69"/>
      <c r="ER17" s="69"/>
      <c r="ES17" s="69"/>
      <c r="ET17" s="69"/>
      <c r="EU17" s="69"/>
      <c r="EV17" s="69"/>
      <c r="EW17" s="69"/>
      <c r="EX17" s="69">
        <f>CA17+CQ17+DC17+DO17+EA17+EM17</f>
        <v>17248.3</v>
      </c>
      <c r="EY17" s="69"/>
      <c r="EZ17" s="69"/>
      <c r="FA17" s="69"/>
      <c r="FB17" s="69"/>
      <c r="FC17" s="69"/>
      <c r="FD17" s="69"/>
      <c r="FE17" s="69"/>
      <c r="FF17" s="69"/>
      <c r="FG17" s="69"/>
      <c r="FH17" s="69"/>
      <c r="FI17" s="69"/>
      <c r="FJ17" s="69"/>
      <c r="FK17" s="69"/>
      <c r="FL17" s="69"/>
      <c r="FM17" s="69"/>
      <c r="FN17" s="69"/>
      <c r="FO17" s="69"/>
      <c r="FP17" s="69"/>
      <c r="FQ17" s="69"/>
      <c r="FR17" s="69"/>
      <c r="FS17" s="69"/>
      <c r="FT17" s="69"/>
      <c r="FU17" s="69"/>
      <c r="FV17" s="69"/>
      <c r="FW17" s="73" t="s">
        <v>37</v>
      </c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</row>
    <row r="18" spans="1:193" ht="24" customHeight="1" x14ac:dyDescent="0.2">
      <c r="A18" s="74" t="s">
        <v>51</v>
      </c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5"/>
      <c r="CF18" s="75"/>
      <c r="CG18" s="75"/>
      <c r="CH18" s="75"/>
      <c r="CI18" s="75"/>
      <c r="CJ18" s="75"/>
      <c r="CK18" s="75"/>
      <c r="CL18" s="75"/>
      <c r="CM18" s="75"/>
      <c r="CN18" s="75"/>
      <c r="CO18" s="75"/>
      <c r="CP18" s="75"/>
      <c r="CQ18" s="75"/>
      <c r="CR18" s="75"/>
      <c r="CS18" s="75"/>
      <c r="CT18" s="75"/>
      <c r="CU18" s="75"/>
      <c r="CV18" s="75"/>
      <c r="CW18" s="75"/>
      <c r="CX18" s="75"/>
      <c r="CY18" s="75"/>
      <c r="CZ18" s="75"/>
      <c r="DA18" s="75"/>
      <c r="DB18" s="75"/>
      <c r="DC18" s="75"/>
      <c r="DD18" s="75"/>
      <c r="DE18" s="75"/>
      <c r="DF18" s="75"/>
      <c r="DG18" s="75"/>
      <c r="DH18" s="75"/>
      <c r="DI18" s="75"/>
      <c r="DJ18" s="75"/>
      <c r="DK18" s="75"/>
      <c r="DL18" s="75"/>
      <c r="DM18" s="75"/>
      <c r="DN18" s="75"/>
      <c r="DO18" s="75"/>
      <c r="DP18" s="75"/>
      <c r="DQ18" s="75"/>
      <c r="DR18" s="75"/>
      <c r="DS18" s="75"/>
      <c r="DT18" s="75"/>
      <c r="DU18" s="75"/>
      <c r="DV18" s="75"/>
      <c r="DW18" s="75"/>
      <c r="DX18" s="75"/>
      <c r="DY18" s="75"/>
      <c r="DZ18" s="75"/>
      <c r="EA18" s="75"/>
      <c r="EB18" s="75"/>
      <c r="EC18" s="75"/>
      <c r="ED18" s="75"/>
      <c r="EE18" s="75"/>
      <c r="EF18" s="75"/>
      <c r="EG18" s="75"/>
      <c r="EH18" s="75"/>
      <c r="EI18" s="75"/>
      <c r="EJ18" s="75"/>
      <c r="EK18" s="75"/>
      <c r="EL18" s="75"/>
      <c r="EM18" s="75"/>
      <c r="EN18" s="75"/>
      <c r="EO18" s="75"/>
      <c r="EP18" s="75"/>
      <c r="EQ18" s="75"/>
      <c r="ER18" s="75"/>
      <c r="ES18" s="75"/>
      <c r="ET18" s="75"/>
      <c r="EU18" s="75"/>
      <c r="EV18" s="75"/>
      <c r="EW18" s="75"/>
      <c r="EX18" s="75"/>
      <c r="EY18" s="75"/>
      <c r="EZ18" s="75"/>
      <c r="FA18" s="75"/>
      <c r="FB18" s="75"/>
      <c r="FC18" s="75"/>
      <c r="FD18" s="75"/>
      <c r="FE18" s="75"/>
      <c r="FF18" s="75"/>
      <c r="FG18" s="75"/>
      <c r="FH18" s="75"/>
      <c r="FI18" s="75"/>
      <c r="FJ18" s="75"/>
      <c r="FK18" s="75"/>
      <c r="FL18" s="75"/>
      <c r="FM18" s="75"/>
      <c r="FN18" s="75"/>
      <c r="FO18" s="75"/>
      <c r="FP18" s="75"/>
      <c r="FQ18" s="75"/>
      <c r="FR18" s="75"/>
      <c r="FS18" s="75"/>
      <c r="FT18" s="75"/>
      <c r="FU18" s="75"/>
      <c r="FV18" s="75"/>
      <c r="FW18" s="75"/>
      <c r="FX18" s="75"/>
      <c r="FY18" s="75"/>
      <c r="FZ18" s="75"/>
      <c r="GA18" s="75"/>
      <c r="GB18" s="75"/>
      <c r="GC18" s="75"/>
      <c r="GD18" s="75"/>
      <c r="GE18" s="75"/>
      <c r="GF18" s="75"/>
      <c r="GG18" s="75"/>
      <c r="GH18" s="75"/>
      <c r="GI18" s="75"/>
      <c r="GJ18" s="75"/>
      <c r="GK18" s="76"/>
    </row>
    <row r="19" spans="1:193" ht="26.25" customHeight="1" x14ac:dyDescent="0.2">
      <c r="A19" s="33" t="s">
        <v>17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5"/>
      <c r="AE19" s="36" t="s">
        <v>29</v>
      </c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8"/>
      <c r="BL19" s="36" t="s">
        <v>20</v>
      </c>
      <c r="BM19" s="37"/>
      <c r="BN19" s="37"/>
      <c r="BO19" s="37"/>
      <c r="BP19" s="37"/>
      <c r="BQ19" s="37"/>
      <c r="BR19" s="37"/>
      <c r="BS19" s="37"/>
      <c r="BT19" s="37"/>
      <c r="BU19" s="37"/>
      <c r="BV19" s="37"/>
      <c r="BW19" s="37"/>
      <c r="BX19" s="37"/>
      <c r="BY19" s="37"/>
      <c r="BZ19" s="38"/>
      <c r="CA19" s="39" t="s">
        <v>21</v>
      </c>
      <c r="CB19" s="40"/>
      <c r="CC19" s="40"/>
      <c r="CD19" s="40"/>
      <c r="CE19" s="40"/>
      <c r="CF19" s="40"/>
      <c r="CG19" s="40"/>
      <c r="CH19" s="40"/>
      <c r="CI19" s="40"/>
      <c r="CJ19" s="40"/>
      <c r="CK19" s="40"/>
      <c r="CL19" s="40"/>
      <c r="CM19" s="40"/>
      <c r="CN19" s="40"/>
      <c r="CO19" s="41"/>
      <c r="CP19" s="39" t="s">
        <v>22</v>
      </c>
      <c r="CQ19" s="40"/>
      <c r="CR19" s="40"/>
      <c r="CS19" s="40"/>
      <c r="CT19" s="40"/>
      <c r="CU19" s="40"/>
      <c r="CV19" s="40"/>
      <c r="CW19" s="40"/>
      <c r="CX19" s="40"/>
      <c r="CY19" s="40"/>
      <c r="CZ19" s="40"/>
      <c r="DA19" s="40"/>
      <c r="DB19" s="40"/>
      <c r="DC19" s="40"/>
      <c r="DD19" s="40"/>
      <c r="DE19" s="40"/>
      <c r="DF19" s="40"/>
      <c r="DG19" s="40"/>
      <c r="DH19" s="40"/>
      <c r="DI19" s="40"/>
      <c r="DJ19" s="40"/>
      <c r="DK19" s="40"/>
      <c r="DL19" s="40"/>
      <c r="DM19" s="40"/>
      <c r="DN19" s="40"/>
      <c r="DO19" s="40"/>
      <c r="DP19" s="40"/>
      <c r="DQ19" s="40"/>
      <c r="DR19" s="40"/>
      <c r="DS19" s="40"/>
      <c r="DT19" s="40"/>
      <c r="DU19" s="40"/>
      <c r="DV19" s="40"/>
      <c r="DW19" s="40"/>
      <c r="DX19" s="40"/>
      <c r="DY19" s="40"/>
      <c r="DZ19" s="40"/>
      <c r="EA19" s="40"/>
      <c r="EB19" s="40"/>
      <c r="EC19" s="40"/>
      <c r="ED19" s="40"/>
      <c r="EE19" s="40"/>
      <c r="EF19" s="40"/>
      <c r="EG19" s="40"/>
      <c r="EH19" s="40"/>
      <c r="EI19" s="40"/>
      <c r="EJ19" s="40"/>
      <c r="EK19" s="40"/>
      <c r="EL19" s="40"/>
      <c r="EM19" s="40"/>
      <c r="EN19" s="40"/>
      <c r="EO19" s="40"/>
      <c r="EP19" s="40"/>
      <c r="EQ19" s="40"/>
      <c r="ER19" s="40"/>
      <c r="ES19" s="40"/>
      <c r="ET19" s="40"/>
      <c r="EU19" s="40"/>
      <c r="EV19" s="40"/>
      <c r="EW19" s="41"/>
      <c r="EX19" s="42" t="s">
        <v>39</v>
      </c>
      <c r="EY19" s="43"/>
      <c r="EZ19" s="43"/>
      <c r="FA19" s="43"/>
      <c r="FB19" s="43"/>
      <c r="FC19" s="43"/>
      <c r="FD19" s="43"/>
      <c r="FE19" s="43"/>
      <c r="FF19" s="43"/>
      <c r="FG19" s="43"/>
      <c r="FH19" s="43"/>
      <c r="FI19" s="43"/>
      <c r="FJ19" s="43"/>
      <c r="FK19" s="43"/>
      <c r="FL19" s="43"/>
      <c r="FM19" s="43"/>
      <c r="FN19" s="43"/>
      <c r="FO19" s="43"/>
      <c r="FP19" s="43"/>
      <c r="FQ19" s="43"/>
      <c r="FR19" s="43"/>
      <c r="FS19" s="43"/>
      <c r="FT19" s="43"/>
      <c r="FU19" s="43"/>
      <c r="FV19" s="44"/>
      <c r="FW19" s="42" t="s">
        <v>23</v>
      </c>
      <c r="FX19" s="43"/>
      <c r="FY19" s="43"/>
      <c r="FZ19" s="43"/>
      <c r="GA19" s="43"/>
      <c r="GB19" s="43"/>
      <c r="GC19" s="43"/>
      <c r="GD19" s="43"/>
      <c r="GE19" s="43"/>
      <c r="GF19" s="43"/>
      <c r="GG19" s="43"/>
      <c r="GH19" s="43"/>
      <c r="GI19" s="43"/>
      <c r="GJ19" s="43"/>
      <c r="GK19" s="44"/>
    </row>
    <row r="20" spans="1:193" ht="24.75" customHeight="1" x14ac:dyDescent="0.2">
      <c r="A20" s="45" t="s">
        <v>18</v>
      </c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7"/>
      <c r="U20" s="48" t="s">
        <v>19</v>
      </c>
      <c r="V20" s="49"/>
      <c r="W20" s="49"/>
      <c r="X20" s="49"/>
      <c r="Y20" s="49"/>
      <c r="Z20" s="49"/>
      <c r="AA20" s="49"/>
      <c r="AB20" s="49"/>
      <c r="AC20" s="49"/>
      <c r="AD20" s="50"/>
      <c r="AE20" s="51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3"/>
      <c r="BL20" s="51"/>
      <c r="BM20" s="52"/>
      <c r="BN20" s="52"/>
      <c r="BO20" s="52"/>
      <c r="BP20" s="52"/>
      <c r="BQ20" s="52"/>
      <c r="BR20" s="52"/>
      <c r="BS20" s="52"/>
      <c r="BT20" s="52"/>
      <c r="BU20" s="52"/>
      <c r="BV20" s="52"/>
      <c r="BW20" s="52"/>
      <c r="BX20" s="52"/>
      <c r="BY20" s="52"/>
      <c r="BZ20" s="53"/>
      <c r="CA20" s="54"/>
      <c r="CB20" s="55"/>
      <c r="CC20" s="55"/>
      <c r="CD20" s="55"/>
      <c r="CE20" s="55"/>
      <c r="CF20" s="55"/>
      <c r="CG20" s="55"/>
      <c r="CH20" s="55"/>
      <c r="CI20" s="55"/>
      <c r="CJ20" s="55"/>
      <c r="CK20" s="55"/>
      <c r="CL20" s="55"/>
      <c r="CM20" s="55"/>
      <c r="CN20" s="55"/>
      <c r="CO20" s="56"/>
      <c r="CP20" s="57" t="s">
        <v>30</v>
      </c>
      <c r="CQ20" s="58"/>
      <c r="CR20" s="58"/>
      <c r="CS20" s="58"/>
      <c r="CT20" s="58"/>
      <c r="CU20" s="58"/>
      <c r="CV20" s="58"/>
      <c r="CW20" s="58"/>
      <c r="CX20" s="58"/>
      <c r="CY20" s="58"/>
      <c r="CZ20" s="58"/>
      <c r="DA20" s="59"/>
      <c r="DB20" s="57" t="s">
        <v>31</v>
      </c>
      <c r="DC20" s="58"/>
      <c r="DD20" s="58"/>
      <c r="DE20" s="58"/>
      <c r="DF20" s="58"/>
      <c r="DG20" s="58"/>
      <c r="DH20" s="58"/>
      <c r="DI20" s="58"/>
      <c r="DJ20" s="58"/>
      <c r="DK20" s="58"/>
      <c r="DL20" s="58"/>
      <c r="DM20" s="59"/>
      <c r="DN20" s="57" t="s">
        <v>32</v>
      </c>
      <c r="DO20" s="58"/>
      <c r="DP20" s="58"/>
      <c r="DQ20" s="58"/>
      <c r="DR20" s="58"/>
      <c r="DS20" s="58"/>
      <c r="DT20" s="58"/>
      <c r="DU20" s="58"/>
      <c r="DV20" s="58"/>
      <c r="DW20" s="58"/>
      <c r="DX20" s="58"/>
      <c r="DY20" s="59"/>
      <c r="DZ20" s="60" t="s">
        <v>42</v>
      </c>
      <c r="EA20" s="61"/>
      <c r="EB20" s="61"/>
      <c r="EC20" s="61"/>
      <c r="ED20" s="61"/>
      <c r="EE20" s="61"/>
      <c r="EF20" s="61"/>
      <c r="EG20" s="61"/>
      <c r="EH20" s="61"/>
      <c r="EI20" s="61"/>
      <c r="EJ20" s="61"/>
      <c r="EK20" s="62"/>
      <c r="EL20" s="60" t="s">
        <v>59</v>
      </c>
      <c r="EM20" s="61"/>
      <c r="EN20" s="61"/>
      <c r="EO20" s="61"/>
      <c r="EP20" s="61"/>
      <c r="EQ20" s="61"/>
      <c r="ER20" s="61"/>
      <c r="ES20" s="61"/>
      <c r="ET20" s="61"/>
      <c r="EU20" s="61"/>
      <c r="EV20" s="61"/>
      <c r="EW20" s="62"/>
      <c r="EX20" s="45"/>
      <c r="EY20" s="46"/>
      <c r="EZ20" s="46"/>
      <c r="FA20" s="46"/>
      <c r="FB20" s="46"/>
      <c r="FC20" s="46"/>
      <c r="FD20" s="46"/>
      <c r="FE20" s="46"/>
      <c r="FF20" s="46"/>
      <c r="FG20" s="46"/>
      <c r="FH20" s="46"/>
      <c r="FI20" s="46"/>
      <c r="FJ20" s="46"/>
      <c r="FK20" s="46"/>
      <c r="FL20" s="46"/>
      <c r="FM20" s="46"/>
      <c r="FN20" s="46"/>
      <c r="FO20" s="46"/>
      <c r="FP20" s="46"/>
      <c r="FQ20" s="46"/>
      <c r="FR20" s="46"/>
      <c r="FS20" s="46"/>
      <c r="FT20" s="46"/>
      <c r="FU20" s="46"/>
      <c r="FV20" s="47"/>
      <c r="FW20" s="45"/>
      <c r="FX20" s="46"/>
      <c r="FY20" s="46"/>
      <c r="FZ20" s="46"/>
      <c r="GA20" s="46"/>
      <c r="GB20" s="46"/>
      <c r="GC20" s="46"/>
      <c r="GD20" s="46"/>
      <c r="GE20" s="46"/>
      <c r="GF20" s="46"/>
      <c r="GG20" s="46"/>
      <c r="GH20" s="46"/>
      <c r="GI20" s="46"/>
      <c r="GJ20" s="46"/>
      <c r="GK20" s="47"/>
    </row>
    <row r="21" spans="1:193" ht="14.25" customHeight="1" x14ac:dyDescent="0.2">
      <c r="A21" s="63">
        <v>1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>
        <v>2</v>
      </c>
      <c r="V21" s="63"/>
      <c r="W21" s="63"/>
      <c r="X21" s="63"/>
      <c r="Y21" s="63"/>
      <c r="Z21" s="63"/>
      <c r="AA21" s="63"/>
      <c r="AB21" s="63"/>
      <c r="AC21" s="63"/>
      <c r="AD21" s="63"/>
      <c r="AE21" s="63">
        <v>3</v>
      </c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3"/>
      <c r="BH21" s="63"/>
      <c r="BI21" s="63"/>
      <c r="BJ21" s="63"/>
      <c r="BK21" s="63"/>
      <c r="BL21" s="63">
        <v>4</v>
      </c>
      <c r="BM21" s="63"/>
      <c r="BN21" s="63"/>
      <c r="BO21" s="63"/>
      <c r="BP21" s="63"/>
      <c r="BQ21" s="63"/>
      <c r="BR21" s="63"/>
      <c r="BS21" s="63"/>
      <c r="BT21" s="63"/>
      <c r="BU21" s="63"/>
      <c r="BV21" s="63"/>
      <c r="BW21" s="63"/>
      <c r="BX21" s="63"/>
      <c r="BY21" s="63"/>
      <c r="BZ21" s="63"/>
      <c r="CA21" s="63">
        <v>5</v>
      </c>
      <c r="CB21" s="63"/>
      <c r="CC21" s="63"/>
      <c r="CD21" s="63"/>
      <c r="CE21" s="63"/>
      <c r="CF21" s="63"/>
      <c r="CG21" s="63"/>
      <c r="CH21" s="63"/>
      <c r="CI21" s="63"/>
      <c r="CJ21" s="63"/>
      <c r="CK21" s="63"/>
      <c r="CL21" s="63"/>
      <c r="CM21" s="63"/>
      <c r="CN21" s="63"/>
      <c r="CO21" s="63"/>
      <c r="CP21" s="78"/>
      <c r="CQ21" s="63"/>
      <c r="CR21" s="63"/>
      <c r="CS21" s="63"/>
      <c r="CT21" s="63"/>
      <c r="CU21" s="63"/>
      <c r="CV21" s="63"/>
      <c r="CW21" s="63"/>
      <c r="CX21" s="63"/>
      <c r="CY21" s="63"/>
      <c r="CZ21" s="63"/>
      <c r="DA21" s="63"/>
      <c r="DB21" s="79"/>
      <c r="DC21" s="63"/>
      <c r="DD21" s="63"/>
      <c r="DE21" s="63"/>
      <c r="DF21" s="63"/>
      <c r="DG21" s="63"/>
      <c r="DH21" s="63"/>
      <c r="DI21" s="63"/>
      <c r="DJ21" s="63"/>
      <c r="DK21" s="63"/>
      <c r="DL21" s="63"/>
      <c r="DM21" s="63"/>
      <c r="DN21" s="65"/>
      <c r="DO21" s="63"/>
      <c r="DP21" s="63"/>
      <c r="DQ21" s="63"/>
      <c r="DR21" s="63"/>
      <c r="DS21" s="63"/>
      <c r="DT21" s="63"/>
      <c r="DU21" s="63"/>
      <c r="DV21" s="63"/>
      <c r="DW21" s="63"/>
      <c r="DX21" s="63"/>
      <c r="DY21" s="63"/>
      <c r="DZ21" s="80"/>
      <c r="EA21" s="63"/>
      <c r="EB21" s="63"/>
      <c r="EC21" s="63"/>
      <c r="ED21" s="63"/>
      <c r="EE21" s="63"/>
      <c r="EF21" s="63"/>
      <c r="EG21" s="63"/>
      <c r="EH21" s="63"/>
      <c r="EI21" s="63"/>
      <c r="EJ21" s="63"/>
      <c r="EK21" s="63"/>
      <c r="EL21" s="80"/>
      <c r="EM21" s="63"/>
      <c r="EN21" s="63"/>
      <c r="EO21" s="63"/>
      <c r="EP21" s="63"/>
      <c r="EQ21" s="63"/>
      <c r="ER21" s="63"/>
      <c r="ES21" s="63"/>
      <c r="ET21" s="63"/>
      <c r="EU21" s="63"/>
      <c r="EV21" s="63"/>
      <c r="EW21" s="63"/>
      <c r="EX21" s="63">
        <v>9</v>
      </c>
      <c r="EY21" s="63"/>
      <c r="EZ21" s="63"/>
      <c r="FA21" s="63"/>
      <c r="FB21" s="63"/>
      <c r="FC21" s="63"/>
      <c r="FD21" s="63"/>
      <c r="FE21" s="63"/>
      <c r="FF21" s="63"/>
      <c r="FG21" s="63"/>
      <c r="FH21" s="63"/>
      <c r="FI21" s="63"/>
      <c r="FJ21" s="63"/>
      <c r="FK21" s="63"/>
      <c r="FL21" s="63"/>
      <c r="FM21" s="63"/>
      <c r="FN21" s="63"/>
      <c r="FO21" s="63"/>
      <c r="FP21" s="63"/>
      <c r="FQ21" s="63"/>
      <c r="FR21" s="63"/>
      <c r="FS21" s="63"/>
      <c r="FT21" s="63"/>
      <c r="FU21" s="63"/>
      <c r="FV21" s="63"/>
      <c r="FW21" s="63">
        <v>10</v>
      </c>
      <c r="FX21" s="63"/>
      <c r="FY21" s="63"/>
      <c r="FZ21" s="63"/>
      <c r="GA21" s="63"/>
      <c r="GB21" s="63"/>
      <c r="GC21" s="63"/>
      <c r="GD21" s="63"/>
      <c r="GE21" s="63"/>
      <c r="GF21" s="63"/>
      <c r="GG21" s="63"/>
      <c r="GH21" s="63"/>
      <c r="GI21" s="63"/>
      <c r="GJ21" s="63"/>
      <c r="GK21" s="63"/>
    </row>
    <row r="22" spans="1:193" ht="38.25" customHeight="1" x14ac:dyDescent="0.25">
      <c r="A22" s="66" t="s">
        <v>34</v>
      </c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6" t="s">
        <v>57</v>
      </c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66"/>
      <c r="BE22" s="66"/>
      <c r="BF22" s="66"/>
      <c r="BG22" s="66"/>
      <c r="BH22" s="66"/>
      <c r="BI22" s="66"/>
      <c r="BJ22" s="66"/>
      <c r="BK22" s="66"/>
      <c r="BL22" s="68">
        <v>1</v>
      </c>
      <c r="BM22" s="68"/>
      <c r="BN22" s="68"/>
      <c r="BO22" s="68"/>
      <c r="BP22" s="68"/>
      <c r="BQ22" s="68"/>
      <c r="BR22" s="68"/>
      <c r="BS22" s="68"/>
      <c r="BT22" s="68"/>
      <c r="BU22" s="68"/>
      <c r="BV22" s="68"/>
      <c r="BW22" s="68"/>
      <c r="BX22" s="68"/>
      <c r="BY22" s="68"/>
      <c r="BZ22" s="68"/>
      <c r="CA22" s="69">
        <v>4791</v>
      </c>
      <c r="CB22" s="69"/>
      <c r="CC22" s="69"/>
      <c r="CD22" s="69"/>
      <c r="CE22" s="69"/>
      <c r="CF22" s="69"/>
      <c r="CG22" s="69"/>
      <c r="CH22" s="69"/>
      <c r="CI22" s="69"/>
      <c r="CJ22" s="69"/>
      <c r="CK22" s="69"/>
      <c r="CL22" s="69"/>
      <c r="CM22" s="69"/>
      <c r="CN22" s="69"/>
      <c r="CO22" s="69"/>
      <c r="CP22" s="70">
        <v>0.1</v>
      </c>
      <c r="CQ22" s="69">
        <f t="shared" ref="CQ22:CQ23" si="4">CA22*CP22</f>
        <v>479.1</v>
      </c>
      <c r="CR22" s="69"/>
      <c r="CS22" s="69"/>
      <c r="CT22" s="69"/>
      <c r="CU22" s="69"/>
      <c r="CV22" s="69"/>
      <c r="CW22" s="69"/>
      <c r="CX22" s="69"/>
      <c r="CY22" s="69"/>
      <c r="CZ22" s="69"/>
      <c r="DA22" s="69"/>
      <c r="DB22" s="81">
        <v>0</v>
      </c>
      <c r="DC22" s="69">
        <f>CA22*DB22</f>
        <v>0</v>
      </c>
      <c r="DD22" s="69"/>
      <c r="DE22" s="69"/>
      <c r="DF22" s="69"/>
      <c r="DG22" s="69"/>
      <c r="DH22" s="69"/>
      <c r="DI22" s="69"/>
      <c r="DJ22" s="69"/>
      <c r="DK22" s="69"/>
      <c r="DL22" s="69"/>
      <c r="DM22" s="69"/>
      <c r="DN22" s="82">
        <v>1</v>
      </c>
      <c r="DO22" s="69">
        <f t="shared" ref="DO22:DO23" si="5">DN22*CA22</f>
        <v>4791</v>
      </c>
      <c r="DP22" s="69"/>
      <c r="DQ22" s="69"/>
      <c r="DR22" s="69"/>
      <c r="DS22" s="69"/>
      <c r="DT22" s="69"/>
      <c r="DU22" s="69"/>
      <c r="DV22" s="69"/>
      <c r="DW22" s="69"/>
      <c r="DX22" s="69"/>
      <c r="DY22" s="69"/>
      <c r="DZ22" s="70">
        <v>0.25</v>
      </c>
      <c r="EA22" s="69">
        <f>CA22*DZ22</f>
        <v>1197.75</v>
      </c>
      <c r="EB22" s="69"/>
      <c r="EC22" s="69"/>
      <c r="ED22" s="69"/>
      <c r="EE22" s="69"/>
      <c r="EF22" s="69"/>
      <c r="EG22" s="69"/>
      <c r="EH22" s="69"/>
      <c r="EI22" s="69"/>
      <c r="EJ22" s="69"/>
      <c r="EK22" s="69"/>
      <c r="EL22" s="70"/>
      <c r="EM22" s="69">
        <v>21.15</v>
      </c>
      <c r="EN22" s="69"/>
      <c r="EO22" s="69"/>
      <c r="EP22" s="69"/>
      <c r="EQ22" s="69"/>
      <c r="ER22" s="69"/>
      <c r="ES22" s="69"/>
      <c r="ET22" s="69"/>
      <c r="EU22" s="69"/>
      <c r="EV22" s="69"/>
      <c r="EW22" s="69"/>
      <c r="EX22" s="69">
        <f t="shared" ref="EX22:EX23" si="6">CA22+CQ22+DC22+DO22+EA22+EM22</f>
        <v>11280</v>
      </c>
      <c r="EY22" s="69"/>
      <c r="EZ22" s="69"/>
      <c r="FA22" s="69"/>
      <c r="FB22" s="69"/>
      <c r="FC22" s="69"/>
      <c r="FD22" s="69"/>
      <c r="FE22" s="69"/>
      <c r="FF22" s="69"/>
      <c r="FG22" s="69"/>
      <c r="FH22" s="69"/>
      <c r="FI22" s="69"/>
      <c r="FJ22" s="69"/>
      <c r="FK22" s="69"/>
      <c r="FL22" s="69"/>
      <c r="FM22" s="69"/>
      <c r="FN22" s="69"/>
      <c r="FO22" s="69"/>
      <c r="FP22" s="69"/>
      <c r="FQ22" s="69"/>
      <c r="FR22" s="69"/>
      <c r="FS22" s="69"/>
      <c r="FT22" s="69"/>
      <c r="FU22" s="69"/>
      <c r="FV22" s="69"/>
      <c r="FW22" s="73" t="s">
        <v>37</v>
      </c>
      <c r="FX22" s="73"/>
      <c r="FY22" s="73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</row>
    <row r="23" spans="1:193" ht="23.25" customHeight="1" x14ac:dyDescent="0.25">
      <c r="A23" s="66" t="s">
        <v>34</v>
      </c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6" t="s">
        <v>56</v>
      </c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/>
      <c r="BC23" s="66"/>
      <c r="BD23" s="66"/>
      <c r="BE23" s="66"/>
      <c r="BF23" s="66"/>
      <c r="BG23" s="66"/>
      <c r="BH23" s="66"/>
      <c r="BI23" s="66"/>
      <c r="BJ23" s="66"/>
      <c r="BK23" s="66"/>
      <c r="BL23" s="68">
        <v>1</v>
      </c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8"/>
      <c r="BX23" s="68"/>
      <c r="BY23" s="68"/>
      <c r="BZ23" s="68"/>
      <c r="CA23" s="69">
        <v>5308</v>
      </c>
      <c r="CB23" s="69"/>
      <c r="CC23" s="69"/>
      <c r="CD23" s="69"/>
      <c r="CE23" s="69"/>
      <c r="CF23" s="69"/>
      <c r="CG23" s="69"/>
      <c r="CH23" s="69"/>
      <c r="CI23" s="69"/>
      <c r="CJ23" s="69"/>
      <c r="CK23" s="69"/>
      <c r="CL23" s="69"/>
      <c r="CM23" s="69"/>
      <c r="CN23" s="69"/>
      <c r="CO23" s="69"/>
      <c r="CP23" s="70">
        <v>0.1</v>
      </c>
      <c r="CQ23" s="69">
        <f t="shared" si="4"/>
        <v>530.80000000000007</v>
      </c>
      <c r="CR23" s="69"/>
      <c r="CS23" s="69"/>
      <c r="CT23" s="69"/>
      <c r="CU23" s="69"/>
      <c r="CV23" s="69"/>
      <c r="CW23" s="69"/>
      <c r="CX23" s="69"/>
      <c r="CY23" s="69"/>
      <c r="CZ23" s="69"/>
      <c r="DA23" s="69"/>
      <c r="DB23" s="81">
        <v>0</v>
      </c>
      <c r="DC23" s="69">
        <f t="shared" ref="DC23" si="7">CA23*DB23</f>
        <v>0</v>
      </c>
      <c r="DD23" s="69"/>
      <c r="DE23" s="69"/>
      <c r="DF23" s="69"/>
      <c r="DG23" s="69"/>
      <c r="DH23" s="69"/>
      <c r="DI23" s="69"/>
      <c r="DJ23" s="69"/>
      <c r="DK23" s="69"/>
      <c r="DL23" s="69"/>
      <c r="DM23" s="69"/>
      <c r="DN23" s="71">
        <v>1.2</v>
      </c>
      <c r="DO23" s="69">
        <f t="shared" si="5"/>
        <v>6369.5999999999995</v>
      </c>
      <c r="DP23" s="69"/>
      <c r="DQ23" s="69"/>
      <c r="DR23" s="69"/>
      <c r="DS23" s="69"/>
      <c r="DT23" s="69"/>
      <c r="DU23" s="69"/>
      <c r="DV23" s="69"/>
      <c r="DW23" s="69"/>
      <c r="DX23" s="69"/>
      <c r="DY23" s="69"/>
      <c r="DZ23" s="70">
        <v>0.25</v>
      </c>
      <c r="EA23" s="69">
        <f>CA23*DZ23</f>
        <v>1327</v>
      </c>
      <c r="EB23" s="69"/>
      <c r="EC23" s="69"/>
      <c r="ED23" s="69"/>
      <c r="EE23" s="69"/>
      <c r="EF23" s="69"/>
      <c r="EG23" s="69"/>
      <c r="EH23" s="69"/>
      <c r="EI23" s="69"/>
      <c r="EJ23" s="69"/>
      <c r="EK23" s="69"/>
      <c r="EL23" s="70"/>
      <c r="EM23" s="69"/>
      <c r="EN23" s="69"/>
      <c r="EO23" s="69"/>
      <c r="EP23" s="69"/>
      <c r="EQ23" s="69"/>
      <c r="ER23" s="69"/>
      <c r="ES23" s="69"/>
      <c r="ET23" s="69"/>
      <c r="EU23" s="69"/>
      <c r="EV23" s="69"/>
      <c r="EW23" s="69"/>
      <c r="EX23" s="69">
        <f t="shared" si="6"/>
        <v>13535.4</v>
      </c>
      <c r="EY23" s="69"/>
      <c r="EZ23" s="69"/>
      <c r="FA23" s="69"/>
      <c r="FB23" s="69"/>
      <c r="FC23" s="69"/>
      <c r="FD23" s="69"/>
      <c r="FE23" s="69"/>
      <c r="FF23" s="69"/>
      <c r="FG23" s="69"/>
      <c r="FH23" s="69"/>
      <c r="FI23" s="69"/>
      <c r="FJ23" s="69"/>
      <c r="FK23" s="69"/>
      <c r="FL23" s="69"/>
      <c r="FM23" s="69"/>
      <c r="FN23" s="69"/>
      <c r="FO23" s="69"/>
      <c r="FP23" s="69"/>
      <c r="FQ23" s="69"/>
      <c r="FR23" s="69"/>
      <c r="FS23" s="69"/>
      <c r="FT23" s="69"/>
      <c r="FU23" s="69"/>
      <c r="FV23" s="69"/>
      <c r="FW23" s="73" t="s">
        <v>37</v>
      </c>
      <c r="FX23" s="73"/>
      <c r="FY23" s="73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</row>
    <row r="24" spans="1:193" s="28" customFormat="1" ht="18.75" customHeight="1" x14ac:dyDescent="0.2">
      <c r="A24" s="83" t="s">
        <v>24</v>
      </c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  <c r="AH24" s="84"/>
      <c r="AI24" s="84"/>
      <c r="AJ24" s="84"/>
      <c r="AK24" s="84"/>
      <c r="AL24" s="84"/>
      <c r="AM24" s="84"/>
      <c r="AN24" s="84"/>
      <c r="AO24" s="84"/>
      <c r="AP24" s="84"/>
      <c r="AQ24" s="84"/>
      <c r="AR24" s="84"/>
      <c r="AS24" s="84"/>
      <c r="AT24" s="84"/>
      <c r="AU24" s="84"/>
      <c r="AV24" s="84"/>
      <c r="AW24" s="84"/>
      <c r="AX24" s="84"/>
      <c r="AY24" s="84"/>
      <c r="AZ24" s="84"/>
      <c r="BA24" s="84"/>
      <c r="BB24" s="84"/>
      <c r="BC24" s="84"/>
      <c r="BD24" s="84"/>
      <c r="BE24" s="84"/>
      <c r="BF24" s="84"/>
      <c r="BG24" s="84"/>
      <c r="BH24" s="84"/>
      <c r="BI24" s="84"/>
      <c r="BJ24" s="84"/>
      <c r="BK24" s="85"/>
      <c r="BL24" s="86">
        <f>SUM(BL22:BZ23)</f>
        <v>2</v>
      </c>
      <c r="BM24" s="86"/>
      <c r="BN24" s="86"/>
      <c r="BO24" s="86"/>
      <c r="BP24" s="86"/>
      <c r="BQ24" s="86"/>
      <c r="BR24" s="86"/>
      <c r="BS24" s="86"/>
      <c r="BT24" s="86"/>
      <c r="BU24" s="86"/>
      <c r="BV24" s="86"/>
      <c r="BW24" s="86"/>
      <c r="BX24" s="86"/>
      <c r="BY24" s="86"/>
      <c r="BZ24" s="86"/>
      <c r="CA24" s="87">
        <f>SUM(CA22:CO23)</f>
        <v>10099</v>
      </c>
      <c r="CB24" s="87"/>
      <c r="CC24" s="87"/>
      <c r="CD24" s="87"/>
      <c r="CE24" s="87"/>
      <c r="CF24" s="87"/>
      <c r="CG24" s="87"/>
      <c r="CH24" s="87"/>
      <c r="CI24" s="87"/>
      <c r="CJ24" s="87"/>
      <c r="CK24" s="87"/>
      <c r="CL24" s="87"/>
      <c r="CM24" s="87"/>
      <c r="CN24" s="87"/>
      <c r="CO24" s="87"/>
      <c r="CP24" s="88"/>
      <c r="CQ24" s="87">
        <f>SUM(CQ22:DA23)</f>
        <v>1009.9000000000001</v>
      </c>
      <c r="CR24" s="87"/>
      <c r="CS24" s="87"/>
      <c r="CT24" s="87"/>
      <c r="CU24" s="87"/>
      <c r="CV24" s="87"/>
      <c r="CW24" s="87"/>
      <c r="CX24" s="87"/>
      <c r="CY24" s="87"/>
      <c r="CZ24" s="87"/>
      <c r="DA24" s="87"/>
      <c r="DB24" s="89"/>
      <c r="DC24" s="87">
        <f>SUM(DC22:DM23)</f>
        <v>0</v>
      </c>
      <c r="DD24" s="87"/>
      <c r="DE24" s="87"/>
      <c r="DF24" s="87"/>
      <c r="DG24" s="87"/>
      <c r="DH24" s="87"/>
      <c r="DI24" s="87"/>
      <c r="DJ24" s="87"/>
      <c r="DK24" s="87"/>
      <c r="DL24" s="87"/>
      <c r="DM24" s="87"/>
      <c r="DN24" s="90"/>
      <c r="DO24" s="87">
        <f>SUM(DO22:DY23)</f>
        <v>11160.599999999999</v>
      </c>
      <c r="DP24" s="87"/>
      <c r="DQ24" s="87"/>
      <c r="DR24" s="87"/>
      <c r="DS24" s="87"/>
      <c r="DT24" s="87"/>
      <c r="DU24" s="87"/>
      <c r="DV24" s="87"/>
      <c r="DW24" s="87"/>
      <c r="DX24" s="87"/>
      <c r="DY24" s="87"/>
      <c r="DZ24" s="91"/>
      <c r="EA24" s="87">
        <f>SUM(EA22:EK23)</f>
        <v>2524.75</v>
      </c>
      <c r="EB24" s="87"/>
      <c r="EC24" s="87"/>
      <c r="ED24" s="87"/>
      <c r="EE24" s="87"/>
      <c r="EF24" s="87"/>
      <c r="EG24" s="87"/>
      <c r="EH24" s="87"/>
      <c r="EI24" s="87"/>
      <c r="EJ24" s="87"/>
      <c r="EK24" s="87"/>
      <c r="EL24" s="88"/>
      <c r="EM24" s="87">
        <f>SUM(EM22:EW23)</f>
        <v>21.15</v>
      </c>
      <c r="EN24" s="87"/>
      <c r="EO24" s="87"/>
      <c r="EP24" s="87"/>
      <c r="EQ24" s="87"/>
      <c r="ER24" s="87"/>
      <c r="ES24" s="87"/>
      <c r="ET24" s="87"/>
      <c r="EU24" s="87"/>
      <c r="EV24" s="87"/>
      <c r="EW24" s="87"/>
      <c r="EX24" s="87">
        <f>SUM(EX22:FV23)</f>
        <v>24815.4</v>
      </c>
      <c r="EY24" s="87"/>
      <c r="EZ24" s="87"/>
      <c r="FA24" s="87"/>
      <c r="FB24" s="87"/>
      <c r="FC24" s="87"/>
      <c r="FD24" s="87"/>
      <c r="FE24" s="87"/>
      <c r="FF24" s="87"/>
      <c r="FG24" s="87"/>
      <c r="FH24" s="87"/>
      <c r="FI24" s="87"/>
      <c r="FJ24" s="87"/>
      <c r="FK24" s="87"/>
      <c r="FL24" s="87"/>
      <c r="FM24" s="87"/>
      <c r="FN24" s="87"/>
      <c r="FO24" s="87"/>
      <c r="FP24" s="87"/>
      <c r="FQ24" s="87"/>
      <c r="FR24" s="87"/>
      <c r="FS24" s="87"/>
      <c r="FT24" s="87"/>
      <c r="FU24" s="87"/>
      <c r="FV24" s="87"/>
    </row>
    <row r="25" spans="1:193" ht="24" customHeight="1" x14ac:dyDescent="0.2">
      <c r="A25" s="74" t="s">
        <v>44</v>
      </c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  <c r="AN25" s="75"/>
      <c r="AO25" s="75"/>
      <c r="AP25" s="75"/>
      <c r="AQ25" s="75"/>
      <c r="AR25" s="75"/>
      <c r="AS25" s="75"/>
      <c r="AT25" s="75"/>
      <c r="AU25" s="75"/>
      <c r="AV25" s="75"/>
      <c r="AW25" s="75"/>
      <c r="AX25" s="75"/>
      <c r="AY25" s="75"/>
      <c r="AZ25" s="75"/>
      <c r="BA25" s="75"/>
      <c r="BB25" s="75"/>
      <c r="BC25" s="75"/>
      <c r="BD25" s="75"/>
      <c r="BE25" s="75"/>
      <c r="BF25" s="75"/>
      <c r="BG25" s="75"/>
      <c r="BH25" s="75"/>
      <c r="BI25" s="75"/>
      <c r="BJ25" s="75"/>
      <c r="BK25" s="75"/>
      <c r="BL25" s="75"/>
      <c r="BM25" s="75"/>
      <c r="BN25" s="75"/>
      <c r="BO25" s="75"/>
      <c r="BP25" s="75"/>
      <c r="BQ25" s="75"/>
      <c r="BR25" s="75"/>
      <c r="BS25" s="75"/>
      <c r="BT25" s="75"/>
      <c r="BU25" s="75"/>
      <c r="BV25" s="75"/>
      <c r="BW25" s="75"/>
      <c r="BX25" s="75"/>
      <c r="BY25" s="75"/>
      <c r="BZ25" s="75"/>
      <c r="CA25" s="75"/>
      <c r="CB25" s="75"/>
      <c r="CC25" s="75"/>
      <c r="CD25" s="75"/>
      <c r="CE25" s="75"/>
      <c r="CF25" s="75"/>
      <c r="CG25" s="75"/>
      <c r="CH25" s="75"/>
      <c r="CI25" s="75"/>
      <c r="CJ25" s="75"/>
      <c r="CK25" s="75"/>
      <c r="CL25" s="75"/>
      <c r="CM25" s="75"/>
      <c r="CN25" s="75"/>
      <c r="CO25" s="75"/>
      <c r="CP25" s="75"/>
      <c r="CQ25" s="75"/>
      <c r="CR25" s="75"/>
      <c r="CS25" s="75"/>
      <c r="CT25" s="75"/>
      <c r="CU25" s="75"/>
      <c r="CV25" s="75"/>
      <c r="CW25" s="75"/>
      <c r="CX25" s="75"/>
      <c r="CY25" s="75"/>
      <c r="CZ25" s="75"/>
      <c r="DA25" s="75"/>
      <c r="DB25" s="75"/>
      <c r="DC25" s="75"/>
      <c r="DD25" s="75"/>
      <c r="DE25" s="75"/>
      <c r="DF25" s="75"/>
      <c r="DG25" s="75"/>
      <c r="DH25" s="75"/>
      <c r="DI25" s="75"/>
      <c r="DJ25" s="75"/>
      <c r="DK25" s="75"/>
      <c r="DL25" s="75"/>
      <c r="DM25" s="75"/>
      <c r="DN25" s="75"/>
      <c r="DO25" s="75"/>
      <c r="DP25" s="75"/>
      <c r="DQ25" s="75"/>
      <c r="DR25" s="75"/>
      <c r="DS25" s="75"/>
      <c r="DT25" s="75"/>
      <c r="DU25" s="75"/>
      <c r="DV25" s="75"/>
      <c r="DW25" s="75"/>
      <c r="DX25" s="75"/>
      <c r="DY25" s="75"/>
      <c r="DZ25" s="75"/>
      <c r="EA25" s="75"/>
      <c r="EB25" s="75"/>
      <c r="EC25" s="75"/>
      <c r="ED25" s="75"/>
      <c r="EE25" s="75"/>
      <c r="EF25" s="75"/>
      <c r="EG25" s="75"/>
      <c r="EH25" s="75"/>
      <c r="EI25" s="75"/>
      <c r="EJ25" s="75"/>
      <c r="EK25" s="75"/>
      <c r="EL25" s="75"/>
      <c r="EM25" s="75"/>
      <c r="EN25" s="75"/>
      <c r="EO25" s="75"/>
      <c r="EP25" s="75"/>
      <c r="EQ25" s="75"/>
      <c r="ER25" s="75"/>
      <c r="ES25" s="75"/>
      <c r="ET25" s="75"/>
      <c r="EU25" s="75"/>
      <c r="EV25" s="75"/>
      <c r="EW25" s="75"/>
      <c r="EX25" s="75"/>
      <c r="EY25" s="75"/>
      <c r="EZ25" s="75"/>
      <c r="FA25" s="75"/>
      <c r="FB25" s="75"/>
      <c r="FC25" s="75"/>
      <c r="FD25" s="75"/>
      <c r="FE25" s="75"/>
      <c r="FF25" s="75"/>
      <c r="FG25" s="75"/>
      <c r="FH25" s="75"/>
      <c r="FI25" s="75"/>
      <c r="FJ25" s="75"/>
      <c r="FK25" s="75"/>
      <c r="FL25" s="75"/>
      <c r="FM25" s="75"/>
      <c r="FN25" s="75"/>
      <c r="FO25" s="75"/>
      <c r="FP25" s="75"/>
      <c r="FQ25" s="75"/>
      <c r="FR25" s="75"/>
      <c r="FS25" s="75"/>
      <c r="FT25" s="75"/>
      <c r="FU25" s="75"/>
      <c r="FV25" s="75"/>
      <c r="FW25" s="75"/>
      <c r="FX25" s="75"/>
      <c r="FY25" s="75"/>
      <c r="FZ25" s="75"/>
      <c r="GA25" s="75"/>
      <c r="GB25" s="75"/>
      <c r="GC25" s="75"/>
      <c r="GD25" s="75"/>
      <c r="GE25" s="75"/>
      <c r="GF25" s="75"/>
      <c r="GG25" s="75"/>
      <c r="GH25" s="75"/>
      <c r="GI25" s="75"/>
      <c r="GJ25" s="75"/>
      <c r="GK25" s="76"/>
    </row>
    <row r="26" spans="1:193" ht="26.25" customHeight="1" x14ac:dyDescent="0.2">
      <c r="A26" s="33" t="s">
        <v>17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5"/>
      <c r="AE26" s="36" t="s">
        <v>29</v>
      </c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8"/>
      <c r="BL26" s="36" t="s">
        <v>20</v>
      </c>
      <c r="BM26" s="37"/>
      <c r="BN26" s="37"/>
      <c r="BO26" s="37"/>
      <c r="BP26" s="37"/>
      <c r="BQ26" s="37"/>
      <c r="BR26" s="37"/>
      <c r="BS26" s="37"/>
      <c r="BT26" s="37"/>
      <c r="BU26" s="37"/>
      <c r="BV26" s="37"/>
      <c r="BW26" s="37"/>
      <c r="BX26" s="37"/>
      <c r="BY26" s="37"/>
      <c r="BZ26" s="38"/>
      <c r="CA26" s="39" t="s">
        <v>21</v>
      </c>
      <c r="CB26" s="40"/>
      <c r="CC26" s="40"/>
      <c r="CD26" s="40"/>
      <c r="CE26" s="40"/>
      <c r="CF26" s="40"/>
      <c r="CG26" s="40"/>
      <c r="CH26" s="40"/>
      <c r="CI26" s="40"/>
      <c r="CJ26" s="40"/>
      <c r="CK26" s="40"/>
      <c r="CL26" s="40"/>
      <c r="CM26" s="40"/>
      <c r="CN26" s="40"/>
      <c r="CO26" s="41"/>
      <c r="CP26" s="39" t="s">
        <v>22</v>
      </c>
      <c r="CQ26" s="40"/>
      <c r="CR26" s="40"/>
      <c r="CS26" s="40"/>
      <c r="CT26" s="40"/>
      <c r="CU26" s="40"/>
      <c r="CV26" s="40"/>
      <c r="CW26" s="40"/>
      <c r="CX26" s="40"/>
      <c r="CY26" s="40"/>
      <c r="CZ26" s="40"/>
      <c r="DA26" s="40"/>
      <c r="DB26" s="40"/>
      <c r="DC26" s="40"/>
      <c r="DD26" s="40"/>
      <c r="DE26" s="40"/>
      <c r="DF26" s="40"/>
      <c r="DG26" s="40"/>
      <c r="DH26" s="40"/>
      <c r="DI26" s="40"/>
      <c r="DJ26" s="40"/>
      <c r="DK26" s="40"/>
      <c r="DL26" s="40"/>
      <c r="DM26" s="40"/>
      <c r="DN26" s="40"/>
      <c r="DO26" s="40"/>
      <c r="DP26" s="40"/>
      <c r="DQ26" s="40"/>
      <c r="DR26" s="40"/>
      <c r="DS26" s="40"/>
      <c r="DT26" s="40"/>
      <c r="DU26" s="40"/>
      <c r="DV26" s="40"/>
      <c r="DW26" s="40"/>
      <c r="DX26" s="40"/>
      <c r="DY26" s="40"/>
      <c r="DZ26" s="40"/>
      <c r="EA26" s="40"/>
      <c r="EB26" s="40"/>
      <c r="EC26" s="40"/>
      <c r="ED26" s="40"/>
      <c r="EE26" s="40"/>
      <c r="EF26" s="40"/>
      <c r="EG26" s="40"/>
      <c r="EH26" s="40"/>
      <c r="EI26" s="40"/>
      <c r="EJ26" s="40"/>
      <c r="EK26" s="40"/>
      <c r="EL26" s="40"/>
      <c r="EM26" s="40"/>
      <c r="EN26" s="40"/>
      <c r="EO26" s="40"/>
      <c r="EP26" s="40"/>
      <c r="EQ26" s="40"/>
      <c r="ER26" s="40"/>
      <c r="ES26" s="40"/>
      <c r="ET26" s="40"/>
      <c r="EU26" s="40"/>
      <c r="EV26" s="40"/>
      <c r="EW26" s="41"/>
      <c r="EX26" s="42" t="s">
        <v>39</v>
      </c>
      <c r="EY26" s="43"/>
      <c r="EZ26" s="43"/>
      <c r="FA26" s="43"/>
      <c r="FB26" s="43"/>
      <c r="FC26" s="43"/>
      <c r="FD26" s="43"/>
      <c r="FE26" s="43"/>
      <c r="FF26" s="43"/>
      <c r="FG26" s="43"/>
      <c r="FH26" s="43"/>
      <c r="FI26" s="43"/>
      <c r="FJ26" s="43"/>
      <c r="FK26" s="43"/>
      <c r="FL26" s="43"/>
      <c r="FM26" s="43"/>
      <c r="FN26" s="43"/>
      <c r="FO26" s="43"/>
      <c r="FP26" s="43"/>
      <c r="FQ26" s="43"/>
      <c r="FR26" s="43"/>
      <c r="FS26" s="43"/>
      <c r="FT26" s="43"/>
      <c r="FU26" s="43"/>
      <c r="FV26" s="44"/>
      <c r="FW26" s="42" t="s">
        <v>23</v>
      </c>
      <c r="FX26" s="43"/>
      <c r="FY26" s="43"/>
      <c r="FZ26" s="43"/>
      <c r="GA26" s="43"/>
      <c r="GB26" s="43"/>
      <c r="GC26" s="43"/>
      <c r="GD26" s="43"/>
      <c r="GE26" s="43"/>
      <c r="GF26" s="43"/>
      <c r="GG26" s="43"/>
      <c r="GH26" s="43"/>
      <c r="GI26" s="43"/>
      <c r="GJ26" s="43"/>
      <c r="GK26" s="44"/>
    </row>
    <row r="27" spans="1:193" ht="24.75" customHeight="1" x14ac:dyDescent="0.2">
      <c r="A27" s="45" t="s">
        <v>18</v>
      </c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7"/>
      <c r="U27" s="48" t="s">
        <v>19</v>
      </c>
      <c r="V27" s="49"/>
      <c r="W27" s="49"/>
      <c r="X27" s="49"/>
      <c r="Y27" s="49"/>
      <c r="Z27" s="49"/>
      <c r="AA27" s="49"/>
      <c r="AB27" s="49"/>
      <c r="AC27" s="49"/>
      <c r="AD27" s="50"/>
      <c r="AE27" s="51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3"/>
      <c r="BL27" s="51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53"/>
      <c r="CA27" s="54"/>
      <c r="CB27" s="55"/>
      <c r="CC27" s="55"/>
      <c r="CD27" s="55"/>
      <c r="CE27" s="55"/>
      <c r="CF27" s="55"/>
      <c r="CG27" s="55"/>
      <c r="CH27" s="55"/>
      <c r="CI27" s="55"/>
      <c r="CJ27" s="55"/>
      <c r="CK27" s="55"/>
      <c r="CL27" s="55"/>
      <c r="CM27" s="55"/>
      <c r="CN27" s="55"/>
      <c r="CO27" s="56"/>
      <c r="CP27" s="57" t="s">
        <v>41</v>
      </c>
      <c r="CQ27" s="58"/>
      <c r="CR27" s="58"/>
      <c r="CS27" s="58"/>
      <c r="CT27" s="58"/>
      <c r="CU27" s="58"/>
      <c r="CV27" s="58"/>
      <c r="CW27" s="58"/>
      <c r="CX27" s="58"/>
      <c r="CY27" s="58"/>
      <c r="CZ27" s="58"/>
      <c r="DA27" s="59"/>
      <c r="DB27" s="57" t="s">
        <v>40</v>
      </c>
      <c r="DC27" s="58"/>
      <c r="DD27" s="58"/>
      <c r="DE27" s="58"/>
      <c r="DF27" s="58"/>
      <c r="DG27" s="58"/>
      <c r="DH27" s="58"/>
      <c r="DI27" s="58"/>
      <c r="DJ27" s="58"/>
      <c r="DK27" s="58"/>
      <c r="DL27" s="58"/>
      <c r="DM27" s="59"/>
      <c r="DN27" s="57" t="s">
        <v>61</v>
      </c>
      <c r="DO27" s="58"/>
      <c r="DP27" s="58"/>
      <c r="DQ27" s="58"/>
      <c r="DR27" s="58"/>
      <c r="DS27" s="58"/>
      <c r="DT27" s="58"/>
      <c r="DU27" s="58"/>
      <c r="DV27" s="58"/>
      <c r="DW27" s="58"/>
      <c r="DX27" s="58"/>
      <c r="DY27" s="59"/>
      <c r="DZ27" s="60" t="s">
        <v>42</v>
      </c>
      <c r="EA27" s="61"/>
      <c r="EB27" s="61"/>
      <c r="EC27" s="61"/>
      <c r="ED27" s="61"/>
      <c r="EE27" s="61"/>
      <c r="EF27" s="61"/>
      <c r="EG27" s="61"/>
      <c r="EH27" s="61"/>
      <c r="EI27" s="61"/>
      <c r="EJ27" s="61"/>
      <c r="EK27" s="62"/>
      <c r="EL27" s="60" t="s">
        <v>59</v>
      </c>
      <c r="EM27" s="61"/>
      <c r="EN27" s="61"/>
      <c r="EO27" s="61"/>
      <c r="EP27" s="61"/>
      <c r="EQ27" s="61"/>
      <c r="ER27" s="61"/>
      <c r="ES27" s="61"/>
      <c r="ET27" s="61"/>
      <c r="EU27" s="61"/>
      <c r="EV27" s="61"/>
      <c r="EW27" s="62"/>
      <c r="EX27" s="45"/>
      <c r="EY27" s="46"/>
      <c r="EZ27" s="46"/>
      <c r="FA27" s="46"/>
      <c r="FB27" s="46"/>
      <c r="FC27" s="46"/>
      <c r="FD27" s="46"/>
      <c r="FE27" s="46"/>
      <c r="FF27" s="46"/>
      <c r="FG27" s="46"/>
      <c r="FH27" s="46"/>
      <c r="FI27" s="46"/>
      <c r="FJ27" s="46"/>
      <c r="FK27" s="46"/>
      <c r="FL27" s="46"/>
      <c r="FM27" s="46"/>
      <c r="FN27" s="46"/>
      <c r="FO27" s="46"/>
      <c r="FP27" s="46"/>
      <c r="FQ27" s="46"/>
      <c r="FR27" s="46"/>
      <c r="FS27" s="46"/>
      <c r="FT27" s="46"/>
      <c r="FU27" s="46"/>
      <c r="FV27" s="47"/>
      <c r="FW27" s="45"/>
      <c r="FX27" s="46"/>
      <c r="FY27" s="46"/>
      <c r="FZ27" s="46"/>
      <c r="GA27" s="46"/>
      <c r="GB27" s="46"/>
      <c r="GC27" s="46"/>
      <c r="GD27" s="46"/>
      <c r="GE27" s="46"/>
      <c r="GF27" s="46"/>
      <c r="GG27" s="46"/>
      <c r="GH27" s="46"/>
      <c r="GI27" s="46"/>
      <c r="GJ27" s="46"/>
      <c r="GK27" s="47"/>
    </row>
    <row r="28" spans="1:193" ht="14.25" customHeight="1" x14ac:dyDescent="0.2">
      <c r="A28" s="63">
        <v>1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>
        <v>2</v>
      </c>
      <c r="V28" s="63"/>
      <c r="W28" s="63"/>
      <c r="X28" s="63"/>
      <c r="Y28" s="63"/>
      <c r="Z28" s="63"/>
      <c r="AA28" s="63"/>
      <c r="AB28" s="63"/>
      <c r="AC28" s="63"/>
      <c r="AD28" s="63"/>
      <c r="AE28" s="63">
        <v>3</v>
      </c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>
        <v>4</v>
      </c>
      <c r="BM28" s="63"/>
      <c r="BN28" s="63"/>
      <c r="BO28" s="63"/>
      <c r="BP28" s="63"/>
      <c r="BQ28" s="63"/>
      <c r="BR28" s="63"/>
      <c r="BS28" s="63"/>
      <c r="BT28" s="63"/>
      <c r="BU28" s="63"/>
      <c r="BV28" s="63"/>
      <c r="BW28" s="63"/>
      <c r="BX28" s="63"/>
      <c r="BY28" s="63"/>
      <c r="BZ28" s="63"/>
      <c r="CA28" s="63">
        <v>5</v>
      </c>
      <c r="CB28" s="63"/>
      <c r="CC28" s="63"/>
      <c r="CD28" s="63"/>
      <c r="CE28" s="63"/>
      <c r="CF28" s="63"/>
      <c r="CG28" s="63"/>
      <c r="CH28" s="63"/>
      <c r="CI28" s="63"/>
      <c r="CJ28" s="63"/>
      <c r="CK28" s="63"/>
      <c r="CL28" s="63"/>
      <c r="CM28" s="63"/>
      <c r="CN28" s="63"/>
      <c r="CO28" s="63"/>
      <c r="CP28" s="78"/>
      <c r="CQ28" s="63">
        <v>6</v>
      </c>
      <c r="CR28" s="63"/>
      <c r="CS28" s="63"/>
      <c r="CT28" s="63"/>
      <c r="CU28" s="63"/>
      <c r="CV28" s="63"/>
      <c r="CW28" s="63"/>
      <c r="CX28" s="63"/>
      <c r="CY28" s="63"/>
      <c r="CZ28" s="63"/>
      <c r="DA28" s="63"/>
      <c r="DB28" s="79"/>
      <c r="DC28" s="63">
        <v>7</v>
      </c>
      <c r="DD28" s="63"/>
      <c r="DE28" s="63"/>
      <c r="DF28" s="63"/>
      <c r="DG28" s="63"/>
      <c r="DH28" s="63"/>
      <c r="DI28" s="63"/>
      <c r="DJ28" s="63"/>
      <c r="DK28" s="63"/>
      <c r="DL28" s="63"/>
      <c r="DM28" s="63"/>
      <c r="DN28" s="65"/>
      <c r="DO28" s="63">
        <v>8</v>
      </c>
      <c r="DP28" s="63"/>
      <c r="DQ28" s="63"/>
      <c r="DR28" s="63"/>
      <c r="DS28" s="63"/>
      <c r="DT28" s="63"/>
      <c r="DU28" s="63"/>
      <c r="DV28" s="63"/>
      <c r="DW28" s="63"/>
      <c r="DX28" s="63"/>
      <c r="DY28" s="63"/>
      <c r="DZ28" s="80"/>
      <c r="EA28" s="63">
        <v>8</v>
      </c>
      <c r="EB28" s="63"/>
      <c r="EC28" s="63"/>
      <c r="ED28" s="63"/>
      <c r="EE28" s="63"/>
      <c r="EF28" s="63"/>
      <c r="EG28" s="63"/>
      <c r="EH28" s="63"/>
      <c r="EI28" s="63"/>
      <c r="EJ28" s="63"/>
      <c r="EK28" s="63"/>
      <c r="EL28" s="80"/>
      <c r="EM28" s="63">
        <v>8</v>
      </c>
      <c r="EN28" s="63"/>
      <c r="EO28" s="63"/>
      <c r="EP28" s="63"/>
      <c r="EQ28" s="63"/>
      <c r="ER28" s="63"/>
      <c r="ES28" s="63"/>
      <c r="ET28" s="63"/>
      <c r="EU28" s="63"/>
      <c r="EV28" s="63"/>
      <c r="EW28" s="63"/>
      <c r="EX28" s="63">
        <v>9</v>
      </c>
      <c r="EY28" s="63"/>
      <c r="EZ28" s="63"/>
      <c r="FA28" s="63"/>
      <c r="FB28" s="63"/>
      <c r="FC28" s="63"/>
      <c r="FD28" s="63"/>
      <c r="FE28" s="63"/>
      <c r="FF28" s="63"/>
      <c r="FG28" s="63"/>
      <c r="FH28" s="63"/>
      <c r="FI28" s="63"/>
      <c r="FJ28" s="63"/>
      <c r="FK28" s="63"/>
      <c r="FL28" s="63"/>
      <c r="FM28" s="63"/>
      <c r="FN28" s="63"/>
      <c r="FO28" s="63"/>
      <c r="FP28" s="63"/>
      <c r="FQ28" s="63"/>
      <c r="FR28" s="63"/>
      <c r="FS28" s="63"/>
      <c r="FT28" s="63"/>
      <c r="FU28" s="63"/>
      <c r="FV28" s="63"/>
      <c r="FW28" s="63">
        <v>10</v>
      </c>
      <c r="FX28" s="63"/>
      <c r="FY28" s="63"/>
      <c r="FZ28" s="63"/>
      <c r="GA28" s="63"/>
      <c r="GB28" s="63"/>
      <c r="GC28" s="63"/>
      <c r="GD28" s="63"/>
      <c r="GE28" s="63"/>
      <c r="GF28" s="63"/>
      <c r="GG28" s="63"/>
      <c r="GH28" s="63"/>
      <c r="GI28" s="63"/>
      <c r="GJ28" s="63"/>
      <c r="GK28" s="63"/>
    </row>
    <row r="29" spans="1:193" ht="23.25" customHeight="1" x14ac:dyDescent="0.25">
      <c r="A29" s="66" t="s">
        <v>34</v>
      </c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6" t="s">
        <v>60</v>
      </c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8">
        <v>0.5</v>
      </c>
      <c r="BM29" s="68"/>
      <c r="BN29" s="68"/>
      <c r="BO29" s="68"/>
      <c r="BP29" s="68"/>
      <c r="BQ29" s="68"/>
      <c r="BR29" s="68"/>
      <c r="BS29" s="68"/>
      <c r="BT29" s="68"/>
      <c r="BU29" s="68"/>
      <c r="BV29" s="68"/>
      <c r="BW29" s="68"/>
      <c r="BX29" s="68"/>
      <c r="BY29" s="68"/>
      <c r="BZ29" s="68"/>
      <c r="CA29" s="69">
        <f>4313/2</f>
        <v>2156.5</v>
      </c>
      <c r="CB29" s="69"/>
      <c r="CC29" s="69"/>
      <c r="CD29" s="69"/>
      <c r="CE29" s="69"/>
      <c r="CF29" s="69"/>
      <c r="CG29" s="69"/>
      <c r="CH29" s="69"/>
      <c r="CI29" s="69"/>
      <c r="CJ29" s="69"/>
      <c r="CK29" s="69"/>
      <c r="CL29" s="69"/>
      <c r="CM29" s="69"/>
      <c r="CN29" s="69"/>
      <c r="CO29" s="69"/>
      <c r="CP29" s="70">
        <v>0.12</v>
      </c>
      <c r="CQ29" s="69">
        <f>CA29*CP29</f>
        <v>258.77999999999997</v>
      </c>
      <c r="CR29" s="69"/>
      <c r="CS29" s="69"/>
      <c r="CT29" s="69"/>
      <c r="CU29" s="69"/>
      <c r="CV29" s="69"/>
      <c r="CW29" s="69"/>
      <c r="CX29" s="69"/>
      <c r="CY29" s="69"/>
      <c r="CZ29" s="69"/>
      <c r="DA29" s="69"/>
      <c r="DB29" s="92">
        <v>1.63</v>
      </c>
      <c r="DC29" s="69">
        <f>CA29*DB29</f>
        <v>3515.0949999999998</v>
      </c>
      <c r="DD29" s="69"/>
      <c r="DE29" s="69"/>
      <c r="DF29" s="69"/>
      <c r="DG29" s="69"/>
      <c r="DH29" s="69"/>
      <c r="DI29" s="69"/>
      <c r="DJ29" s="69"/>
      <c r="DK29" s="69"/>
      <c r="DL29" s="69"/>
      <c r="DM29" s="69"/>
      <c r="DN29" s="70">
        <v>0.25</v>
      </c>
      <c r="DO29" s="69">
        <f>DN29*CA29</f>
        <v>539.125</v>
      </c>
      <c r="DP29" s="69"/>
      <c r="DQ29" s="69"/>
      <c r="DR29" s="69"/>
      <c r="DS29" s="69"/>
      <c r="DT29" s="69"/>
      <c r="DU29" s="69"/>
      <c r="DV29" s="69"/>
      <c r="DW29" s="69"/>
      <c r="DX29" s="69"/>
      <c r="DY29" s="69"/>
      <c r="DZ29" s="70">
        <v>0.25</v>
      </c>
      <c r="EA29" s="69">
        <f>CA29*DZ29</f>
        <v>539.125</v>
      </c>
      <c r="EB29" s="69"/>
      <c r="EC29" s="69"/>
      <c r="ED29" s="69"/>
      <c r="EE29" s="69"/>
      <c r="EF29" s="69"/>
      <c r="EG29" s="69"/>
      <c r="EH29" s="69"/>
      <c r="EI29" s="69"/>
      <c r="EJ29" s="69"/>
      <c r="EK29" s="69"/>
      <c r="EL29" s="70"/>
      <c r="EM29" s="69"/>
      <c r="EN29" s="69"/>
      <c r="EO29" s="69"/>
      <c r="EP29" s="69"/>
      <c r="EQ29" s="69"/>
      <c r="ER29" s="69"/>
      <c r="ES29" s="69"/>
      <c r="ET29" s="69"/>
      <c r="EU29" s="69"/>
      <c r="EV29" s="69"/>
      <c r="EW29" s="69"/>
      <c r="EX29" s="69">
        <f t="shared" ref="EX29:EX30" si="8">CA29+CQ29+DC29+DO29+EA29+EM29</f>
        <v>7008.625</v>
      </c>
      <c r="EY29" s="69"/>
      <c r="EZ29" s="69"/>
      <c r="FA29" s="69"/>
      <c r="FB29" s="69"/>
      <c r="FC29" s="69"/>
      <c r="FD29" s="69"/>
      <c r="FE29" s="69"/>
      <c r="FF29" s="69"/>
      <c r="FG29" s="69"/>
      <c r="FH29" s="69"/>
      <c r="FI29" s="69"/>
      <c r="FJ29" s="69"/>
      <c r="FK29" s="69"/>
      <c r="FL29" s="69"/>
      <c r="FM29" s="69"/>
      <c r="FN29" s="69"/>
      <c r="FO29" s="69"/>
      <c r="FP29" s="69"/>
      <c r="FQ29" s="69"/>
      <c r="FR29" s="69"/>
      <c r="FS29" s="69"/>
      <c r="FT29" s="69"/>
      <c r="FU29" s="69"/>
      <c r="FV29" s="69"/>
      <c r="FW29" s="73" t="s">
        <v>37</v>
      </c>
      <c r="FX29" s="73"/>
      <c r="FY29" s="73"/>
      <c r="FZ29" s="73"/>
      <c r="GA29" s="73"/>
      <c r="GB29" s="73"/>
      <c r="GC29" s="73"/>
      <c r="GD29" s="73"/>
      <c r="GE29" s="73"/>
      <c r="GF29" s="73"/>
      <c r="GG29" s="73"/>
      <c r="GH29" s="73"/>
      <c r="GI29" s="73"/>
      <c r="GJ29" s="73"/>
      <c r="GK29" s="73"/>
    </row>
    <row r="30" spans="1:193" ht="25.5" customHeight="1" x14ac:dyDescent="0.25">
      <c r="A30" s="66" t="s">
        <v>34</v>
      </c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6" t="s">
        <v>33</v>
      </c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8">
        <v>1</v>
      </c>
      <c r="BM30" s="68"/>
      <c r="BN30" s="68"/>
      <c r="BO30" s="68"/>
      <c r="BP30" s="68"/>
      <c r="BQ30" s="68"/>
      <c r="BR30" s="68"/>
      <c r="BS30" s="68"/>
      <c r="BT30" s="68"/>
      <c r="BU30" s="68"/>
      <c r="BV30" s="68"/>
      <c r="BW30" s="68"/>
      <c r="BX30" s="68"/>
      <c r="BY30" s="68"/>
      <c r="BZ30" s="68"/>
      <c r="CA30" s="69">
        <v>3581</v>
      </c>
      <c r="CB30" s="69"/>
      <c r="CC30" s="69"/>
      <c r="CD30" s="69"/>
      <c r="CE30" s="69"/>
      <c r="CF30" s="69"/>
      <c r="CG30" s="69"/>
      <c r="CH30" s="69"/>
      <c r="CI30" s="69"/>
      <c r="CJ30" s="69"/>
      <c r="CK30" s="69"/>
      <c r="CL30" s="69"/>
      <c r="CM30" s="69"/>
      <c r="CN30" s="69"/>
      <c r="CO30" s="69"/>
      <c r="CP30" s="70">
        <v>0.12</v>
      </c>
      <c r="CQ30" s="69">
        <f>CA30*CP30</f>
        <v>429.71999999999997</v>
      </c>
      <c r="CR30" s="69"/>
      <c r="CS30" s="69"/>
      <c r="CT30" s="69"/>
      <c r="CU30" s="69"/>
      <c r="CV30" s="69"/>
      <c r="CW30" s="69"/>
      <c r="CX30" s="69"/>
      <c r="CY30" s="69"/>
      <c r="CZ30" s="69"/>
      <c r="DA30" s="69"/>
      <c r="DB30" s="92">
        <v>1.3</v>
      </c>
      <c r="DC30" s="69">
        <f>CA30*DB30</f>
        <v>4655.3</v>
      </c>
      <c r="DD30" s="69"/>
      <c r="DE30" s="69"/>
      <c r="DF30" s="69"/>
      <c r="DG30" s="69"/>
      <c r="DH30" s="69"/>
      <c r="DI30" s="69"/>
      <c r="DJ30" s="69"/>
      <c r="DK30" s="69"/>
      <c r="DL30" s="69"/>
      <c r="DM30" s="69"/>
      <c r="DN30" s="93"/>
      <c r="DO30" s="69"/>
      <c r="DP30" s="69"/>
      <c r="DQ30" s="69"/>
      <c r="DR30" s="69"/>
      <c r="DS30" s="69"/>
      <c r="DT30" s="69"/>
      <c r="DU30" s="69"/>
      <c r="DV30" s="69"/>
      <c r="DW30" s="69"/>
      <c r="DX30" s="69"/>
      <c r="DY30" s="69"/>
      <c r="DZ30" s="70">
        <v>0.25</v>
      </c>
      <c r="EA30" s="69">
        <f>CA30*DZ30</f>
        <v>895.25</v>
      </c>
      <c r="EB30" s="69"/>
      <c r="EC30" s="69"/>
      <c r="ED30" s="69"/>
      <c r="EE30" s="69"/>
      <c r="EF30" s="69"/>
      <c r="EG30" s="69"/>
      <c r="EH30" s="69"/>
      <c r="EI30" s="69"/>
      <c r="EJ30" s="69"/>
      <c r="EK30" s="69"/>
      <c r="EL30" s="70"/>
      <c r="EM30" s="69">
        <v>1718.73</v>
      </c>
      <c r="EN30" s="69"/>
      <c r="EO30" s="69"/>
      <c r="EP30" s="69"/>
      <c r="EQ30" s="69"/>
      <c r="ER30" s="69"/>
      <c r="ES30" s="69"/>
      <c r="ET30" s="69"/>
      <c r="EU30" s="69"/>
      <c r="EV30" s="69"/>
      <c r="EW30" s="69"/>
      <c r="EX30" s="69">
        <f t="shared" si="8"/>
        <v>11280</v>
      </c>
      <c r="EY30" s="69"/>
      <c r="EZ30" s="69"/>
      <c r="FA30" s="69"/>
      <c r="FB30" s="69"/>
      <c r="FC30" s="69"/>
      <c r="FD30" s="69"/>
      <c r="FE30" s="69"/>
      <c r="FF30" s="69"/>
      <c r="FG30" s="69"/>
      <c r="FH30" s="69"/>
      <c r="FI30" s="69"/>
      <c r="FJ30" s="69"/>
      <c r="FK30" s="69"/>
      <c r="FL30" s="69"/>
      <c r="FM30" s="69"/>
      <c r="FN30" s="69"/>
      <c r="FO30" s="69"/>
      <c r="FP30" s="69"/>
      <c r="FQ30" s="69"/>
      <c r="FR30" s="69"/>
      <c r="FS30" s="69"/>
      <c r="FT30" s="69"/>
      <c r="FU30" s="69"/>
      <c r="FV30" s="69"/>
      <c r="FW30" s="73" t="s">
        <v>37</v>
      </c>
      <c r="FX30" s="73"/>
      <c r="FY30" s="73"/>
      <c r="FZ30" s="73"/>
      <c r="GA30" s="73"/>
      <c r="GB30" s="73"/>
      <c r="GC30" s="73"/>
      <c r="GD30" s="73"/>
      <c r="GE30" s="73"/>
      <c r="GF30" s="73"/>
      <c r="GG30" s="73"/>
      <c r="GH30" s="73"/>
      <c r="GI30" s="73"/>
      <c r="GJ30" s="73"/>
      <c r="GK30" s="73"/>
    </row>
    <row r="31" spans="1:193" s="28" customFormat="1" ht="18.75" customHeight="1" x14ac:dyDescent="0.2">
      <c r="A31" s="83" t="s">
        <v>24</v>
      </c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4"/>
      <c r="AL31" s="84"/>
      <c r="AM31" s="84"/>
      <c r="AN31" s="84"/>
      <c r="AO31" s="84"/>
      <c r="AP31" s="84"/>
      <c r="AQ31" s="84"/>
      <c r="AR31" s="84"/>
      <c r="AS31" s="84"/>
      <c r="AT31" s="84"/>
      <c r="AU31" s="84"/>
      <c r="AV31" s="84"/>
      <c r="AW31" s="84"/>
      <c r="AX31" s="84"/>
      <c r="AY31" s="84"/>
      <c r="AZ31" s="84"/>
      <c r="BA31" s="84"/>
      <c r="BB31" s="84"/>
      <c r="BC31" s="84"/>
      <c r="BD31" s="84"/>
      <c r="BE31" s="84"/>
      <c r="BF31" s="84"/>
      <c r="BG31" s="84"/>
      <c r="BH31" s="84"/>
      <c r="BI31" s="84"/>
      <c r="BJ31" s="84"/>
      <c r="BK31" s="85"/>
      <c r="BL31" s="86">
        <f>SUM(BL29:BZ30)</f>
        <v>1.5</v>
      </c>
      <c r="BM31" s="86"/>
      <c r="BN31" s="86"/>
      <c r="BO31" s="86"/>
      <c r="BP31" s="86"/>
      <c r="BQ31" s="86"/>
      <c r="BR31" s="86"/>
      <c r="BS31" s="86"/>
      <c r="BT31" s="86"/>
      <c r="BU31" s="86"/>
      <c r="BV31" s="86"/>
      <c r="BW31" s="86"/>
      <c r="BX31" s="86"/>
      <c r="BY31" s="86"/>
      <c r="BZ31" s="86"/>
      <c r="CA31" s="87">
        <f>SUM(CA29:CO30)</f>
        <v>5737.5</v>
      </c>
      <c r="CB31" s="87"/>
      <c r="CC31" s="87"/>
      <c r="CD31" s="87"/>
      <c r="CE31" s="87"/>
      <c r="CF31" s="87"/>
      <c r="CG31" s="87"/>
      <c r="CH31" s="87"/>
      <c r="CI31" s="87"/>
      <c r="CJ31" s="87"/>
      <c r="CK31" s="87"/>
      <c r="CL31" s="87"/>
      <c r="CM31" s="87"/>
      <c r="CN31" s="87"/>
      <c r="CO31" s="87"/>
      <c r="CP31" s="88"/>
      <c r="CQ31" s="87">
        <f>SUM(CQ29:DA30)</f>
        <v>688.5</v>
      </c>
      <c r="CR31" s="87"/>
      <c r="CS31" s="87"/>
      <c r="CT31" s="87"/>
      <c r="CU31" s="87"/>
      <c r="CV31" s="87"/>
      <c r="CW31" s="87"/>
      <c r="CX31" s="87"/>
      <c r="CY31" s="87"/>
      <c r="CZ31" s="87"/>
      <c r="DA31" s="87"/>
      <c r="DB31" s="89"/>
      <c r="DC31" s="87">
        <f>SUM(DC29:DM30)</f>
        <v>8170.3950000000004</v>
      </c>
      <c r="DD31" s="87"/>
      <c r="DE31" s="87"/>
      <c r="DF31" s="87"/>
      <c r="DG31" s="87"/>
      <c r="DH31" s="87"/>
      <c r="DI31" s="87"/>
      <c r="DJ31" s="87"/>
      <c r="DK31" s="87"/>
      <c r="DL31" s="87"/>
      <c r="DM31" s="87"/>
      <c r="DN31" s="90"/>
      <c r="DO31" s="87">
        <f>SUM(DO29:DY30)</f>
        <v>539.125</v>
      </c>
      <c r="DP31" s="87"/>
      <c r="DQ31" s="87"/>
      <c r="DR31" s="87"/>
      <c r="DS31" s="87"/>
      <c r="DT31" s="87"/>
      <c r="DU31" s="87"/>
      <c r="DV31" s="87"/>
      <c r="DW31" s="87"/>
      <c r="DX31" s="87"/>
      <c r="DY31" s="87"/>
      <c r="DZ31" s="91"/>
      <c r="EA31" s="87">
        <f>SUM(EA29:EK30)</f>
        <v>1434.375</v>
      </c>
      <c r="EB31" s="87"/>
      <c r="EC31" s="87"/>
      <c r="ED31" s="87"/>
      <c r="EE31" s="87"/>
      <c r="EF31" s="87"/>
      <c r="EG31" s="87"/>
      <c r="EH31" s="87"/>
      <c r="EI31" s="87"/>
      <c r="EJ31" s="87"/>
      <c r="EK31" s="87"/>
      <c r="EL31" s="88"/>
      <c r="EM31" s="87">
        <f>SUM(EM29:EW30)</f>
        <v>1718.73</v>
      </c>
      <c r="EN31" s="87"/>
      <c r="EO31" s="87"/>
      <c r="EP31" s="87"/>
      <c r="EQ31" s="87"/>
      <c r="ER31" s="87"/>
      <c r="ES31" s="87"/>
      <c r="ET31" s="87"/>
      <c r="EU31" s="87"/>
      <c r="EV31" s="87"/>
      <c r="EW31" s="87"/>
      <c r="EX31" s="87">
        <f>SUM(EX29:FV30)</f>
        <v>18288.625</v>
      </c>
      <c r="EY31" s="87"/>
      <c r="EZ31" s="87"/>
      <c r="FA31" s="87"/>
      <c r="FB31" s="87"/>
      <c r="FC31" s="87"/>
      <c r="FD31" s="87"/>
      <c r="FE31" s="87"/>
      <c r="FF31" s="87"/>
      <c r="FG31" s="87"/>
      <c r="FH31" s="87"/>
      <c r="FI31" s="87"/>
      <c r="FJ31" s="87"/>
      <c r="FK31" s="87"/>
      <c r="FL31" s="87"/>
      <c r="FM31" s="87"/>
      <c r="FN31" s="87"/>
      <c r="FO31" s="87"/>
      <c r="FP31" s="87"/>
      <c r="FQ31" s="87"/>
      <c r="FR31" s="87"/>
      <c r="FS31" s="87"/>
      <c r="FT31" s="87"/>
      <c r="FU31" s="87"/>
      <c r="FV31" s="87"/>
    </row>
    <row r="32" spans="1:193" s="101" customFormat="1" ht="9.75" customHeight="1" x14ac:dyDescent="0.25">
      <c r="A32" s="94"/>
      <c r="B32" s="94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4"/>
      <c r="AJ32" s="94"/>
      <c r="AK32" s="94"/>
      <c r="AL32" s="94"/>
      <c r="AM32" s="94"/>
      <c r="AN32" s="94"/>
      <c r="AO32" s="94"/>
      <c r="AP32" s="94"/>
      <c r="AQ32" s="94"/>
      <c r="AR32" s="94"/>
      <c r="AS32" s="94"/>
      <c r="AT32" s="94"/>
      <c r="AU32" s="94"/>
      <c r="AV32" s="94"/>
      <c r="AW32" s="94"/>
      <c r="AX32" s="94"/>
      <c r="AY32" s="94"/>
      <c r="AZ32" s="94"/>
      <c r="BA32" s="94"/>
      <c r="BB32" s="94"/>
      <c r="BC32" s="94"/>
      <c r="BD32" s="94"/>
      <c r="BE32" s="94"/>
      <c r="BF32" s="94"/>
      <c r="BG32" s="94"/>
      <c r="BH32" s="94"/>
      <c r="BI32" s="94"/>
      <c r="BJ32" s="94"/>
      <c r="BK32" s="94"/>
      <c r="BL32" s="95"/>
      <c r="BM32" s="95"/>
      <c r="BN32" s="95"/>
      <c r="BO32" s="95"/>
      <c r="BP32" s="95"/>
      <c r="BQ32" s="95"/>
      <c r="BR32" s="95"/>
      <c r="BS32" s="95"/>
      <c r="BT32" s="95"/>
      <c r="BU32" s="95"/>
      <c r="BV32" s="95"/>
      <c r="BW32" s="95"/>
      <c r="BX32" s="95"/>
      <c r="BY32" s="95"/>
      <c r="BZ32" s="95"/>
      <c r="CA32" s="96"/>
      <c r="CB32" s="96"/>
      <c r="CC32" s="96"/>
      <c r="CD32" s="96"/>
      <c r="CE32" s="96"/>
      <c r="CF32" s="96"/>
      <c r="CG32" s="96"/>
      <c r="CH32" s="96"/>
      <c r="CI32" s="96"/>
      <c r="CJ32" s="96"/>
      <c r="CK32" s="96"/>
      <c r="CL32" s="96"/>
      <c r="CM32" s="96"/>
      <c r="CN32" s="96"/>
      <c r="CO32" s="96"/>
      <c r="CP32" s="97"/>
      <c r="CQ32" s="96"/>
      <c r="CR32" s="96"/>
      <c r="CS32" s="96"/>
      <c r="CT32" s="96"/>
      <c r="CU32" s="96"/>
      <c r="CV32" s="96"/>
      <c r="CW32" s="96"/>
      <c r="CX32" s="96"/>
      <c r="CY32" s="96"/>
      <c r="CZ32" s="96"/>
      <c r="DA32" s="96"/>
      <c r="DB32" s="98"/>
      <c r="DC32" s="96"/>
      <c r="DD32" s="96"/>
      <c r="DE32" s="96"/>
      <c r="DF32" s="96"/>
      <c r="DG32" s="96"/>
      <c r="DH32" s="96"/>
      <c r="DI32" s="96"/>
      <c r="DJ32" s="96"/>
      <c r="DK32" s="96"/>
      <c r="DL32" s="96"/>
      <c r="DM32" s="96"/>
      <c r="DN32" s="99"/>
      <c r="DO32" s="96"/>
      <c r="DP32" s="96"/>
      <c r="DQ32" s="96"/>
      <c r="DR32" s="96"/>
      <c r="DS32" s="96"/>
      <c r="DT32" s="96"/>
      <c r="DU32" s="96"/>
      <c r="DV32" s="96"/>
      <c r="DW32" s="96"/>
      <c r="DX32" s="96"/>
      <c r="DY32" s="96"/>
      <c r="DZ32" s="96"/>
      <c r="EA32" s="100"/>
      <c r="EB32" s="100"/>
      <c r="EC32" s="100"/>
      <c r="ED32" s="100"/>
      <c r="EE32" s="100"/>
      <c r="EF32" s="100"/>
      <c r="EG32" s="100"/>
      <c r="EH32" s="100"/>
      <c r="EI32" s="100"/>
      <c r="EJ32" s="100"/>
      <c r="EK32" s="100"/>
      <c r="EL32" s="97"/>
      <c r="EM32" s="96"/>
      <c r="EN32" s="96"/>
      <c r="EO32" s="96"/>
      <c r="EP32" s="96"/>
      <c r="EQ32" s="96"/>
      <c r="ER32" s="96"/>
      <c r="ES32" s="96"/>
      <c r="ET32" s="96"/>
      <c r="EU32" s="96"/>
      <c r="EV32" s="96"/>
      <c r="EW32" s="96"/>
      <c r="EX32" s="96"/>
      <c r="EY32" s="96"/>
      <c r="EZ32" s="96"/>
      <c r="FA32" s="96"/>
      <c r="FB32" s="96"/>
      <c r="FC32" s="96"/>
      <c r="FD32" s="96"/>
      <c r="FE32" s="96"/>
      <c r="FF32" s="96"/>
      <c r="FG32" s="96"/>
      <c r="FH32" s="96"/>
      <c r="FI32" s="96"/>
      <c r="FJ32" s="96"/>
      <c r="FK32" s="96"/>
      <c r="FL32" s="96"/>
      <c r="FM32" s="96"/>
      <c r="FN32" s="96"/>
      <c r="FO32" s="96"/>
      <c r="FP32" s="96"/>
      <c r="FQ32" s="96"/>
      <c r="FR32" s="96"/>
      <c r="FS32" s="96"/>
      <c r="FT32" s="96"/>
      <c r="FU32" s="96"/>
      <c r="FV32" s="96"/>
    </row>
    <row r="33" spans="1:178" s="28" customFormat="1" ht="18.75" customHeight="1" x14ac:dyDescent="0.25">
      <c r="A33" s="83" t="s">
        <v>45</v>
      </c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84"/>
      <c r="AL33" s="84"/>
      <c r="AM33" s="84"/>
      <c r="AN33" s="84"/>
      <c r="AO33" s="84"/>
      <c r="AP33" s="84"/>
      <c r="AQ33" s="84"/>
      <c r="AR33" s="84"/>
      <c r="AS33" s="84"/>
      <c r="AT33" s="84"/>
      <c r="AU33" s="84"/>
      <c r="AV33" s="84"/>
      <c r="AW33" s="84"/>
      <c r="AX33" s="84"/>
      <c r="AY33" s="84"/>
      <c r="AZ33" s="84"/>
      <c r="BA33" s="84"/>
      <c r="BB33" s="84"/>
      <c r="BC33" s="84"/>
      <c r="BD33" s="84"/>
      <c r="BE33" s="84"/>
      <c r="BF33" s="84"/>
      <c r="BG33" s="84"/>
      <c r="BH33" s="84"/>
      <c r="BI33" s="84"/>
      <c r="BJ33" s="84"/>
      <c r="BK33" s="85"/>
      <c r="BL33" s="86">
        <f>BL15+BL17+BL24+BL31</f>
        <v>5.5</v>
      </c>
      <c r="BM33" s="86"/>
      <c r="BN33" s="86"/>
      <c r="BO33" s="86"/>
      <c r="BP33" s="86"/>
      <c r="BQ33" s="86"/>
      <c r="BR33" s="86"/>
      <c r="BS33" s="86"/>
      <c r="BT33" s="86"/>
      <c r="BU33" s="86"/>
      <c r="BV33" s="86"/>
      <c r="BW33" s="86"/>
      <c r="BX33" s="86"/>
      <c r="BY33" s="86"/>
      <c r="BZ33" s="86"/>
      <c r="CA33" s="87">
        <f>CA15+CA17+CA24+CA31</f>
        <v>27652.37</v>
      </c>
      <c r="CB33" s="87"/>
      <c r="CC33" s="87"/>
      <c r="CD33" s="87"/>
      <c r="CE33" s="87"/>
      <c r="CF33" s="87"/>
      <c r="CG33" s="87"/>
      <c r="CH33" s="87"/>
      <c r="CI33" s="87"/>
      <c r="CJ33" s="87"/>
      <c r="CK33" s="87"/>
      <c r="CL33" s="87"/>
      <c r="CM33" s="87"/>
      <c r="CN33" s="87"/>
      <c r="CO33" s="87"/>
      <c r="CP33" s="88"/>
      <c r="CQ33" s="87"/>
      <c r="CR33" s="87"/>
      <c r="CS33" s="87"/>
      <c r="CT33" s="87"/>
      <c r="CU33" s="87"/>
      <c r="CV33" s="87"/>
      <c r="CW33" s="87"/>
      <c r="CX33" s="87"/>
      <c r="CY33" s="87"/>
      <c r="CZ33" s="87"/>
      <c r="DA33" s="87"/>
      <c r="DB33" s="89"/>
      <c r="DC33" s="87"/>
      <c r="DD33" s="87"/>
      <c r="DE33" s="87"/>
      <c r="DF33" s="87"/>
      <c r="DG33" s="87"/>
      <c r="DH33" s="87"/>
      <c r="DI33" s="87"/>
      <c r="DJ33" s="87"/>
      <c r="DK33" s="87"/>
      <c r="DL33" s="87"/>
      <c r="DM33" s="87"/>
      <c r="DN33" s="90"/>
      <c r="DO33" s="87"/>
      <c r="DP33" s="87"/>
      <c r="DQ33" s="87"/>
      <c r="DR33" s="87"/>
      <c r="DS33" s="87"/>
      <c r="DT33" s="87"/>
      <c r="DU33" s="87"/>
      <c r="DV33" s="87"/>
      <c r="DW33" s="87"/>
      <c r="DX33" s="87"/>
      <c r="DY33" s="87"/>
      <c r="DZ33" s="91"/>
      <c r="EA33" s="69"/>
      <c r="EB33" s="69"/>
      <c r="EC33" s="69"/>
      <c r="ED33" s="69"/>
      <c r="EE33" s="69"/>
      <c r="EF33" s="69"/>
      <c r="EG33" s="69"/>
      <c r="EH33" s="69"/>
      <c r="EI33" s="69"/>
      <c r="EJ33" s="69"/>
      <c r="EK33" s="69"/>
      <c r="EL33" s="88"/>
      <c r="EM33" s="87"/>
      <c r="EN33" s="87"/>
      <c r="EO33" s="87"/>
      <c r="EP33" s="87"/>
      <c r="EQ33" s="87"/>
      <c r="ER33" s="87"/>
      <c r="ES33" s="87"/>
      <c r="ET33" s="87"/>
      <c r="EU33" s="87"/>
      <c r="EV33" s="87"/>
      <c r="EW33" s="87"/>
      <c r="EX33" s="87">
        <f>EX15+EX17+EX24+EX31</f>
        <v>106172.72042100001</v>
      </c>
      <c r="EY33" s="87"/>
      <c r="EZ33" s="87"/>
      <c r="FA33" s="87"/>
      <c r="FB33" s="87"/>
      <c r="FC33" s="87"/>
      <c r="FD33" s="87"/>
      <c r="FE33" s="87"/>
      <c r="FF33" s="87"/>
      <c r="FG33" s="87"/>
      <c r="FH33" s="87"/>
      <c r="FI33" s="87"/>
      <c r="FJ33" s="87"/>
      <c r="FK33" s="87"/>
      <c r="FL33" s="87"/>
      <c r="FM33" s="87"/>
      <c r="FN33" s="87"/>
      <c r="FO33" s="87"/>
      <c r="FP33" s="87"/>
      <c r="FQ33" s="87"/>
      <c r="FR33" s="87"/>
      <c r="FS33" s="87"/>
      <c r="FT33" s="87"/>
      <c r="FU33" s="87"/>
      <c r="FV33" s="87"/>
    </row>
    <row r="35" spans="1:178" ht="26.25" customHeight="1" x14ac:dyDescent="0.2">
      <c r="A35" s="102" t="s">
        <v>25</v>
      </c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32" t="s">
        <v>46</v>
      </c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1"/>
      <c r="CB35" s="31"/>
      <c r="CC35" s="31"/>
      <c r="CD35" s="31"/>
      <c r="CE35" s="32"/>
      <c r="CF35" s="32"/>
      <c r="CG35" s="32"/>
      <c r="CH35" s="32"/>
      <c r="CI35" s="32"/>
      <c r="CJ35" s="32"/>
      <c r="CK35" s="32"/>
      <c r="CL35" s="32"/>
      <c r="CM35" s="32"/>
      <c r="CN35" s="32"/>
      <c r="CO35" s="32"/>
      <c r="CP35" s="32"/>
      <c r="CQ35" s="32"/>
      <c r="CR35" s="32"/>
      <c r="CS35" s="32"/>
      <c r="CT35" s="32"/>
      <c r="CU35" s="32"/>
      <c r="CV35" s="32"/>
      <c r="CW35" s="32"/>
      <c r="CX35" s="32"/>
      <c r="CY35" s="32"/>
      <c r="CZ35" s="32"/>
      <c r="DA35" s="32"/>
      <c r="DB35" s="103"/>
      <c r="DG35" s="32" t="s">
        <v>54</v>
      </c>
      <c r="DH35" s="32"/>
      <c r="DI35" s="32"/>
      <c r="DJ35" s="32"/>
      <c r="DK35" s="32"/>
      <c r="DL35" s="32"/>
      <c r="DM35" s="32"/>
      <c r="DN35" s="32"/>
      <c r="DO35" s="32"/>
      <c r="DP35" s="32"/>
      <c r="DQ35" s="32"/>
      <c r="DR35" s="32"/>
      <c r="DS35" s="32"/>
      <c r="DT35" s="32"/>
      <c r="DU35" s="32"/>
      <c r="DV35" s="32"/>
      <c r="DW35" s="32"/>
      <c r="DX35" s="32"/>
      <c r="DY35" s="32"/>
      <c r="DZ35" s="32"/>
      <c r="EA35" s="32"/>
      <c r="EB35" s="32"/>
      <c r="EC35" s="32"/>
      <c r="ED35" s="32"/>
      <c r="EE35" s="32"/>
      <c r="EF35" s="32"/>
      <c r="EG35" s="32"/>
      <c r="EH35" s="32"/>
      <c r="EI35" s="32"/>
      <c r="EJ35" s="32"/>
      <c r="EK35" s="32"/>
      <c r="EL35" s="32"/>
      <c r="EM35" s="32"/>
      <c r="EN35" s="32"/>
      <c r="EO35" s="32"/>
      <c r="EP35" s="32"/>
      <c r="EQ35" s="32"/>
      <c r="ER35" s="32"/>
      <c r="ES35" s="32"/>
      <c r="ET35" s="32"/>
      <c r="EU35" s="32"/>
      <c r="EV35" s="32"/>
      <c r="EW35" s="32"/>
      <c r="EX35" s="32"/>
      <c r="EY35" s="32"/>
      <c r="EZ35" s="32"/>
      <c r="FA35" s="32"/>
      <c r="FB35" s="32"/>
      <c r="FC35" s="32"/>
      <c r="FD35" s="32"/>
      <c r="FE35" s="32"/>
      <c r="FF35" s="32"/>
      <c r="FG35" s="32"/>
      <c r="FH35" s="32"/>
      <c r="FI35" s="32"/>
      <c r="FJ35" s="32"/>
      <c r="FK35" s="32"/>
      <c r="FL35" s="32"/>
      <c r="FM35" s="32"/>
      <c r="FN35" s="32"/>
      <c r="FO35" s="32"/>
      <c r="FP35" s="32"/>
      <c r="FQ35" s="32"/>
      <c r="FR35" s="32"/>
      <c r="FS35" s="32"/>
      <c r="FT35" s="32"/>
      <c r="FU35" s="32"/>
      <c r="FV35" s="32"/>
    </row>
    <row r="36" spans="1:178" s="2" customFormat="1" ht="11.25" x14ac:dyDescent="0.2">
      <c r="A36" s="104"/>
      <c r="AJ36" s="17" t="s">
        <v>26</v>
      </c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21"/>
      <c r="CB36" s="21"/>
      <c r="CC36" s="21"/>
      <c r="CD36" s="21"/>
      <c r="CE36" s="17" t="s">
        <v>27</v>
      </c>
      <c r="CF36" s="17"/>
      <c r="CG36" s="17"/>
      <c r="CH36" s="17"/>
      <c r="CI36" s="17"/>
      <c r="CJ36" s="17"/>
      <c r="CK36" s="17"/>
      <c r="CL36" s="17"/>
      <c r="CM36" s="17"/>
      <c r="CN36" s="17"/>
      <c r="CO36" s="17"/>
      <c r="CP36" s="17"/>
      <c r="CQ36" s="17"/>
      <c r="CR36" s="17"/>
      <c r="CS36" s="17"/>
      <c r="CT36" s="17"/>
      <c r="CU36" s="17"/>
      <c r="CV36" s="17"/>
      <c r="CW36" s="17"/>
      <c r="CX36" s="17"/>
      <c r="CY36" s="17"/>
      <c r="CZ36" s="17"/>
      <c r="DA36" s="17"/>
      <c r="DB36" s="21"/>
      <c r="DG36" s="17" t="s">
        <v>28</v>
      </c>
      <c r="DH36" s="17"/>
      <c r="DI36" s="17"/>
      <c r="DJ36" s="17"/>
      <c r="DK36" s="17"/>
      <c r="DL36" s="17"/>
      <c r="DM36" s="17"/>
      <c r="DN36" s="17"/>
      <c r="DO36" s="17"/>
      <c r="DP36" s="17"/>
      <c r="DQ36" s="17"/>
      <c r="DR36" s="17"/>
      <c r="DS36" s="17"/>
      <c r="DT36" s="17"/>
      <c r="DU36" s="17"/>
      <c r="DV36" s="17"/>
      <c r="DW36" s="17"/>
      <c r="DX36" s="17"/>
      <c r="DY36" s="17"/>
      <c r="DZ36" s="17"/>
      <c r="EA36" s="17"/>
      <c r="EB36" s="17"/>
      <c r="EC36" s="17"/>
      <c r="ED36" s="17"/>
      <c r="EE36" s="17"/>
      <c r="EF36" s="17"/>
      <c r="EG36" s="17"/>
      <c r="EH36" s="17"/>
      <c r="EI36" s="17"/>
      <c r="EJ36" s="17"/>
      <c r="EK36" s="17"/>
      <c r="EL36" s="17"/>
      <c r="EM36" s="17"/>
      <c r="EN36" s="17"/>
      <c r="EO36" s="17"/>
      <c r="EP36" s="17"/>
      <c r="EQ36" s="17"/>
      <c r="ER36" s="17"/>
      <c r="ES36" s="17"/>
      <c r="ET36" s="17"/>
      <c r="EU36" s="17"/>
      <c r="EV36" s="17"/>
      <c r="EW36" s="17"/>
      <c r="EX36" s="17"/>
      <c r="EY36" s="17"/>
      <c r="EZ36" s="17"/>
      <c r="FA36" s="17"/>
      <c r="FB36" s="17"/>
      <c r="FC36" s="17"/>
      <c r="FD36" s="17"/>
      <c r="FE36" s="17"/>
      <c r="FF36" s="17"/>
      <c r="FG36" s="17"/>
      <c r="FH36" s="17"/>
      <c r="FI36" s="17"/>
      <c r="FJ36" s="17"/>
      <c r="FK36" s="17"/>
      <c r="FL36" s="17"/>
      <c r="FM36" s="17"/>
      <c r="FN36" s="17"/>
      <c r="FO36" s="17"/>
      <c r="FP36" s="17"/>
      <c r="FQ36" s="17"/>
      <c r="FR36" s="17"/>
      <c r="FS36" s="17"/>
      <c r="FT36" s="17"/>
      <c r="FU36" s="17"/>
      <c r="FV36" s="17"/>
    </row>
    <row r="37" spans="1:178" x14ac:dyDescent="0.2">
      <c r="A37" s="28"/>
    </row>
  </sheetData>
  <mergeCells count="209">
    <mergeCell ref="CI7:DA7"/>
    <mergeCell ref="BQ8:CH8"/>
    <mergeCell ref="CI8:DA8"/>
    <mergeCell ref="FF9:FH9"/>
    <mergeCell ref="FK9:FS9"/>
    <mergeCell ref="FW2:GK2"/>
    <mergeCell ref="FW3:GK3"/>
    <mergeCell ref="A4:FJ4"/>
    <mergeCell ref="FW4:GK4"/>
    <mergeCell ref="A5:FJ5"/>
    <mergeCell ref="FT9:FW9"/>
    <mergeCell ref="FX9:FZ9"/>
    <mergeCell ref="GG9:GK9"/>
    <mergeCell ref="A1:BV1"/>
    <mergeCell ref="DZ1:GK1"/>
    <mergeCell ref="CA14:CO14"/>
    <mergeCell ref="AJ10:AU10"/>
    <mergeCell ref="AZ10:BB10"/>
    <mergeCell ref="BE10:BP10"/>
    <mergeCell ref="BQ10:BT10"/>
    <mergeCell ref="BU10:BW10"/>
    <mergeCell ref="EY10:GC10"/>
    <mergeCell ref="FW12:GK13"/>
    <mergeCell ref="A13:T13"/>
    <mergeCell ref="U13:AD13"/>
    <mergeCell ref="DN13:DY13"/>
    <mergeCell ref="EL13:EW13"/>
    <mergeCell ref="DZ13:EK13"/>
    <mergeCell ref="A12:AD12"/>
    <mergeCell ref="AE12:BK13"/>
    <mergeCell ref="BL12:BZ13"/>
    <mergeCell ref="CA12:CO13"/>
    <mergeCell ref="CP12:EW12"/>
    <mergeCell ref="EX12:FV13"/>
    <mergeCell ref="CP13:DA13"/>
    <mergeCell ref="DB13:DM13"/>
    <mergeCell ref="BQ7:CH7"/>
    <mergeCell ref="A28:T28"/>
    <mergeCell ref="CQ15:DA15"/>
    <mergeCell ref="DC15:DM15"/>
    <mergeCell ref="DO15:DY15"/>
    <mergeCell ref="EM15:EW15"/>
    <mergeCell ref="EX15:FV15"/>
    <mergeCell ref="FW15:GK15"/>
    <mergeCell ref="EA15:EK15"/>
    <mergeCell ref="DC14:DM14"/>
    <mergeCell ref="DO14:DY14"/>
    <mergeCell ref="EM14:EW14"/>
    <mergeCell ref="EX14:FV14"/>
    <mergeCell ref="FW14:GK14"/>
    <mergeCell ref="CQ14:DA14"/>
    <mergeCell ref="EA14:EK14"/>
    <mergeCell ref="A15:T15"/>
    <mergeCell ref="U15:AD15"/>
    <mergeCell ref="AE15:BK15"/>
    <mergeCell ref="BL15:BZ15"/>
    <mergeCell ref="CA15:CO15"/>
    <mergeCell ref="A14:T14"/>
    <mergeCell ref="U14:AD14"/>
    <mergeCell ref="AE14:BK14"/>
    <mergeCell ref="BL14:BZ14"/>
    <mergeCell ref="DC28:DM28"/>
    <mergeCell ref="EM29:EW29"/>
    <mergeCell ref="EX29:FV29"/>
    <mergeCell ref="CQ28:DA28"/>
    <mergeCell ref="U28:AD28"/>
    <mergeCell ref="AE28:BK28"/>
    <mergeCell ref="BL28:BZ28"/>
    <mergeCell ref="CA28:CO28"/>
    <mergeCell ref="FW28:GK28"/>
    <mergeCell ref="CQ30:DA30"/>
    <mergeCell ref="CQ29:DA29"/>
    <mergeCell ref="DC29:DM29"/>
    <mergeCell ref="DO29:DY29"/>
    <mergeCell ref="FW29:GK29"/>
    <mergeCell ref="EA29:EK29"/>
    <mergeCell ref="A29:T29"/>
    <mergeCell ref="U29:AD29"/>
    <mergeCell ref="AE29:BK29"/>
    <mergeCell ref="BL29:BZ29"/>
    <mergeCell ref="CA29:CO29"/>
    <mergeCell ref="FW30:GK30"/>
    <mergeCell ref="EA30:EK30"/>
    <mergeCell ref="AE30:BK30"/>
    <mergeCell ref="BL30:BZ30"/>
    <mergeCell ref="CA30:CO30"/>
    <mergeCell ref="BL31:BZ31"/>
    <mergeCell ref="CA31:CO31"/>
    <mergeCell ref="CQ31:DA31"/>
    <mergeCell ref="DC31:DM31"/>
    <mergeCell ref="DO31:DY31"/>
    <mergeCell ref="EM31:EW31"/>
    <mergeCell ref="EX31:FV31"/>
    <mergeCell ref="AJ35:BZ35"/>
    <mergeCell ref="CE35:DA35"/>
    <mergeCell ref="DG35:FV35"/>
    <mergeCell ref="EA31:EK31"/>
    <mergeCell ref="EM33:EW33"/>
    <mergeCell ref="EX33:FV33"/>
    <mergeCell ref="BL33:BZ33"/>
    <mergeCell ref="CA33:CO33"/>
    <mergeCell ref="CQ33:DA33"/>
    <mergeCell ref="DC33:DM33"/>
    <mergeCell ref="DO33:DY33"/>
    <mergeCell ref="EA33:EK33"/>
    <mergeCell ref="A21:T21"/>
    <mergeCell ref="U21:AD21"/>
    <mergeCell ref="AJ36:BZ36"/>
    <mergeCell ref="CE36:DA36"/>
    <mergeCell ref="DG36:FV36"/>
    <mergeCell ref="DC30:DM30"/>
    <mergeCell ref="DO30:DY30"/>
    <mergeCell ref="EM30:EW30"/>
    <mergeCell ref="EX30:FV30"/>
    <mergeCell ref="CP27:DA27"/>
    <mergeCell ref="DB27:DM27"/>
    <mergeCell ref="DN27:DY27"/>
    <mergeCell ref="EX26:FV27"/>
    <mergeCell ref="DZ27:EK27"/>
    <mergeCell ref="EL27:EW27"/>
    <mergeCell ref="DO28:DY28"/>
    <mergeCell ref="EA28:EK28"/>
    <mergeCell ref="EM28:EW28"/>
    <mergeCell ref="EX28:FV28"/>
    <mergeCell ref="A35:AI35"/>
    <mergeCell ref="A31:BK31"/>
    <mergeCell ref="A33:BK33"/>
    <mergeCell ref="A30:T30"/>
    <mergeCell ref="U30:AD30"/>
    <mergeCell ref="A26:AD26"/>
    <mergeCell ref="AE26:BK27"/>
    <mergeCell ref="BL26:BZ27"/>
    <mergeCell ref="CA26:CO27"/>
    <mergeCell ref="CP26:EW26"/>
    <mergeCell ref="A17:T17"/>
    <mergeCell ref="U17:AD17"/>
    <mergeCell ref="A25:GK25"/>
    <mergeCell ref="DC17:DM17"/>
    <mergeCell ref="DO17:DY17"/>
    <mergeCell ref="EM17:EW17"/>
    <mergeCell ref="EX17:FV17"/>
    <mergeCell ref="FW26:GK27"/>
    <mergeCell ref="A27:T27"/>
    <mergeCell ref="U27:AD27"/>
    <mergeCell ref="FW21:GK21"/>
    <mergeCell ref="A22:T22"/>
    <mergeCell ref="U22:AD22"/>
    <mergeCell ref="AE22:BK22"/>
    <mergeCell ref="BL22:BZ22"/>
    <mergeCell ref="CA22:CO22"/>
    <mergeCell ref="CQ22:DA22"/>
    <mergeCell ref="DC22:DM22"/>
    <mergeCell ref="DZ20:EK20"/>
    <mergeCell ref="A16:GK16"/>
    <mergeCell ref="A18:GK18"/>
    <mergeCell ref="A19:AD19"/>
    <mergeCell ref="AE19:BK20"/>
    <mergeCell ref="BL19:BZ20"/>
    <mergeCell ref="CA19:CO20"/>
    <mergeCell ref="CP19:EW19"/>
    <mergeCell ref="EX19:FV20"/>
    <mergeCell ref="FW19:GK20"/>
    <mergeCell ref="A20:T20"/>
    <mergeCell ref="U20:AD20"/>
    <mergeCell ref="CP20:DA20"/>
    <mergeCell ref="DB20:DM20"/>
    <mergeCell ref="DN20:DY20"/>
    <mergeCell ref="FW17:GK17"/>
    <mergeCell ref="BL17:BZ17"/>
    <mergeCell ref="CA17:CO17"/>
    <mergeCell ref="CQ17:DA17"/>
    <mergeCell ref="AE17:BK17"/>
    <mergeCell ref="EA17:EK17"/>
    <mergeCell ref="EL20:EW20"/>
    <mergeCell ref="DO22:DY22"/>
    <mergeCell ref="EA22:EK22"/>
    <mergeCell ref="EM22:EW22"/>
    <mergeCell ref="EX22:FV22"/>
    <mergeCell ref="FW22:GK22"/>
    <mergeCell ref="AE21:BK21"/>
    <mergeCell ref="BL21:BZ21"/>
    <mergeCell ref="CA21:CO21"/>
    <mergeCell ref="CQ21:DA21"/>
    <mergeCell ref="DC21:DM21"/>
    <mergeCell ref="DO21:DY21"/>
    <mergeCell ref="EA21:EK21"/>
    <mergeCell ref="EM21:EW21"/>
    <mergeCell ref="EX21:FV21"/>
    <mergeCell ref="EM23:EW23"/>
    <mergeCell ref="EX23:FV23"/>
    <mergeCell ref="FW23:GK23"/>
    <mergeCell ref="A24:BK24"/>
    <mergeCell ref="BL24:BZ24"/>
    <mergeCell ref="CA24:CO24"/>
    <mergeCell ref="CQ24:DA24"/>
    <mergeCell ref="DC24:DM24"/>
    <mergeCell ref="DO24:DY24"/>
    <mergeCell ref="EA24:EK24"/>
    <mergeCell ref="EM24:EW24"/>
    <mergeCell ref="EX24:FV24"/>
    <mergeCell ref="A23:T23"/>
    <mergeCell ref="U23:AD23"/>
    <mergeCell ref="AE23:BK23"/>
    <mergeCell ref="BL23:BZ23"/>
    <mergeCell ref="CA23:CO23"/>
    <mergeCell ref="CQ23:DA23"/>
    <mergeCell ref="DC23:DM23"/>
    <mergeCell ref="DO23:DY23"/>
    <mergeCell ref="EA23:EK23"/>
  </mergeCells>
  <pageMargins left="0.39370078740157483" right="0.39370078740157483" top="0.4" bottom="0.39370078740157483" header="0.19685039370078741" footer="0.19685039370078741"/>
  <pageSetup paperSize="9" scale="80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01.01.2019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Сайт Татьяны Алексевены</dc:creator>
  <cp:lastModifiedBy>user</cp:lastModifiedBy>
  <cp:lastPrinted>2019-01-31T04:43:45Z</cp:lastPrinted>
  <dcterms:created xsi:type="dcterms:W3CDTF">2004-04-12T06:30:22Z</dcterms:created>
  <dcterms:modified xsi:type="dcterms:W3CDTF">2020-01-13T00:48:59Z</dcterms:modified>
</cp:coreProperties>
</file>