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21" activeTab="2"/>
  </bookViews>
  <sheets>
    <sheet name="электроэнергия" sheetId="1" r:id="rId1"/>
    <sheet name="водопотребление" sheetId="2" r:id="rId2"/>
    <sheet name="теплоэнергия " sheetId="3" r:id="rId3"/>
  </sheets>
  <definedNames>
    <definedName name="_xlnm.Print_Titles" localSheetId="1">'водопотребление'!$6:$11</definedName>
    <definedName name="_xlnm.Print_Titles" localSheetId="2">'теплоэнергия '!$6:$9</definedName>
    <definedName name="_xlnm.Print_Titles" localSheetId="0">'электроэнергия'!$5:$8</definedName>
    <definedName name="_xlnm.Print_Area" localSheetId="1">'водопотребление'!$A$1:$X$61</definedName>
    <definedName name="_xlnm.Print_Area" localSheetId="2">'теплоэнергия '!$A$1:$P$61</definedName>
    <definedName name="_xlnm.Print_Area" localSheetId="0">'электроэнергия'!$A$1:$AB$85</definedName>
  </definedNames>
  <calcPr fullCalcOnLoad="1"/>
</workbook>
</file>

<file path=xl/sharedStrings.xml><?xml version="1.0" encoding="utf-8"?>
<sst xmlns="http://schemas.openxmlformats.org/spreadsheetml/2006/main" count="120" uniqueCount="52">
  <si>
    <t>№ п/п</t>
  </si>
  <si>
    <t>Потребители</t>
  </si>
  <si>
    <t>Поставщик</t>
  </si>
  <si>
    <t>тариф за 1 кВт/ч с НДС (руб.)</t>
  </si>
  <si>
    <t>лимит потребления, тыс. кВт/ч</t>
  </si>
  <si>
    <t>Сумма,             тыс. руб.</t>
  </si>
  <si>
    <t>ОАО "Корякэнерго"</t>
  </si>
  <si>
    <t>ИТОГО</t>
  </si>
  <si>
    <t xml:space="preserve"> </t>
  </si>
  <si>
    <t>лимит потребления, Гкал</t>
  </si>
  <si>
    <t>Водопотребление</t>
  </si>
  <si>
    <r>
      <t>Лимит,                 м</t>
    </r>
    <r>
      <rPr>
        <vertAlign val="superscript"/>
        <sz val="10"/>
        <rFont val="Times New Roman"/>
        <family val="1"/>
      </rPr>
      <t>3</t>
    </r>
  </si>
  <si>
    <t>Сумма тыс. руб.</t>
  </si>
  <si>
    <r>
      <t>Лимит,      м</t>
    </r>
    <r>
      <rPr>
        <vertAlign val="superscript"/>
        <sz val="10"/>
        <rFont val="Times New Roman"/>
        <family val="1"/>
      </rPr>
      <t>3</t>
    </r>
  </si>
  <si>
    <r>
      <t>Тариф с НДС руб./м</t>
    </r>
    <r>
      <rPr>
        <vertAlign val="superscript"/>
        <sz val="8"/>
        <rFont val="Times New Roman"/>
        <family val="1"/>
      </rPr>
      <t>3</t>
    </r>
  </si>
  <si>
    <t>Тариф с НДС  (руб/Гкал)</t>
  </si>
  <si>
    <t>Сумма,                                тыс. руб.</t>
  </si>
  <si>
    <t xml:space="preserve">Водоотведение </t>
  </si>
  <si>
    <t>Водоотведение</t>
  </si>
  <si>
    <t>1.Муниципальное учреждение</t>
  </si>
  <si>
    <t>Администрация МО СП "село Ачайваям"</t>
  </si>
  <si>
    <t>1. Муниципальное учреждение</t>
  </si>
  <si>
    <t>Итого</t>
  </si>
  <si>
    <t>Период</t>
  </si>
  <si>
    <t>АО "Корякэнерго"</t>
  </si>
  <si>
    <t>с 01.07.2020 - 31.12.2020</t>
  </si>
  <si>
    <t>с 01.01.2020 - 30.06.2020</t>
  </si>
  <si>
    <t>с 01.01.2021 - 30.06.2021</t>
  </si>
  <si>
    <t>с 01.07.2021 - 31.12.2021</t>
  </si>
  <si>
    <t>с 01.07.2022 - 31.12.2022</t>
  </si>
  <si>
    <t>с 01.01.2022- 30.06.2022</t>
  </si>
  <si>
    <r>
      <t>Тариф с НДС, руб./м</t>
    </r>
    <r>
      <rPr>
        <b/>
        <vertAlign val="superscript"/>
        <sz val="10"/>
        <rFont val="Times New Roman"/>
        <family val="1"/>
      </rPr>
      <t>3</t>
    </r>
  </si>
  <si>
    <t>94,207</t>
  </si>
  <si>
    <t>36,142</t>
  </si>
  <si>
    <t>с 01.01.2023 - 30.06.2023</t>
  </si>
  <si>
    <t>с 01.07.2023 - 31.12.2023</t>
  </si>
  <si>
    <t>с 01.01.2024 - 30.06.2024</t>
  </si>
  <si>
    <t>с 01.07.2024 - 31.12.2024</t>
  </si>
  <si>
    <t>с 01.01.2025 - 30.06.2025</t>
  </si>
  <si>
    <t>с 01.07.2025 - 31.12.2025</t>
  </si>
  <si>
    <t>на 20 23 год</t>
  </si>
  <si>
    <t>на 20 24 год</t>
  </si>
  <si>
    <t>на 20 25 год</t>
  </si>
  <si>
    <t>Лимиты потребления электрической энергии на  2023-2025 гг.</t>
  </si>
  <si>
    <t>Лимиты водопотребления и водоотведения на 2023-2025гг.</t>
  </si>
  <si>
    <r>
      <t xml:space="preserve">Приложение № 1 к постановлению главы администрации МО СП "село Ачайваям" от </t>
    </r>
    <r>
      <rPr>
        <b/>
        <sz val="12"/>
        <rFont val="Times New Roman"/>
        <family val="1"/>
      </rPr>
      <t>31.08.2022г. № 40</t>
    </r>
  </si>
  <si>
    <r>
      <t xml:space="preserve">Приложение № 2 к постановлению главы администрации МО СП "село Ачайваям" от </t>
    </r>
    <r>
      <rPr>
        <b/>
        <sz val="10"/>
        <rFont val="Times New Roman"/>
        <family val="1"/>
      </rPr>
      <t>31.08.2022г.  № 40</t>
    </r>
  </si>
  <si>
    <t>на 20 24  год</t>
  </si>
  <si>
    <t>на 20 25  год</t>
  </si>
  <si>
    <t>Лимиты потребления тепловой энергии на  2023-2025 гг.</t>
  </si>
  <si>
    <t>с 01.01.2025- 30.06.2025</t>
  </si>
  <si>
    <r>
      <t xml:space="preserve">Приложение № 3 к постановлению главы администрации  МО СП "село Ачайваям" от </t>
    </r>
    <r>
      <rPr>
        <b/>
        <sz val="12"/>
        <rFont val="Times New Roman"/>
        <family val="1"/>
      </rPr>
      <t>31.08.2022г.       № 40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</si>
</sst>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_-* #,##0.000_р_._-;\-* #,##0.000_р_._-;_-* &quot;-&quot;???_р_._-;_-@_-"/>
    <numFmt numFmtId="191" formatCode="_-* #,##0.000_р_._-;\-* #,##0.000_р_._-;_-* &quot;-&quot;??_р_._-;_-@_-"/>
    <numFmt numFmtId="192" formatCode="_(* #,##0.0_);_(* \(#,##0.0\);_(* &quot;-&quot;??_);_(@_)"/>
    <numFmt numFmtId="193" formatCode="_(* #,##0.000_);_(* \(#,##0.000\);_(* &quot;-&quot;??_);_(@_)"/>
    <numFmt numFmtId="194" formatCode="0.000000"/>
    <numFmt numFmtId="195" formatCode="0.0000000"/>
    <numFmt numFmtId="196" formatCode="0.00000"/>
    <numFmt numFmtId="197" formatCode="0.0000"/>
    <numFmt numFmtId="198" formatCode="0.00000000"/>
    <numFmt numFmtId="199" formatCode="[$-FC19]d\ mmmm\ yyyy\ &quot;г.&quot;"/>
    <numFmt numFmtId="200" formatCode="#,##0.000"/>
    <numFmt numFmtId="201" formatCode="_-* #,##0.0000_р_._-;\-* #,##0.0000_р_._-;_-* &quot;-&quot;??_р_._-;_-@_-"/>
  </numFmts>
  <fonts count="52">
    <font>
      <sz val="10"/>
      <name val="Arial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Alignment="1">
      <alignment/>
    </xf>
    <xf numFmtId="2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2" fontId="1" fillId="0" borderId="1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188" fontId="1" fillId="0" borderId="11" xfId="0" applyNumberFormat="1" applyFont="1" applyBorder="1" applyAlignment="1">
      <alignment/>
    </xf>
    <xf numFmtId="0" fontId="5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5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2" fontId="1" fillId="0" borderId="12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2" fillId="0" borderId="16" xfId="0" applyFont="1" applyBorder="1" applyAlignment="1">
      <alignment horizontal="center" vertical="center" wrapText="1"/>
    </xf>
    <xf numFmtId="188" fontId="1" fillId="0" borderId="17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188" fontId="3" fillId="0" borderId="10" xfId="0" applyNumberFormat="1" applyFont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188" fontId="3" fillId="0" borderId="17" xfId="0" applyNumberFormat="1" applyFont="1" applyBorder="1" applyAlignment="1">
      <alignment/>
    </xf>
    <xf numFmtId="188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2" xfId="0" applyFont="1" applyBorder="1" applyAlignment="1">
      <alignment/>
    </xf>
    <xf numFmtId="0" fontId="11" fillId="0" borderId="0" xfId="0" applyFont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188" fontId="3" fillId="0" borderId="22" xfId="0" applyNumberFormat="1" applyFont="1" applyFill="1" applyBorder="1" applyAlignment="1">
      <alignment/>
    </xf>
    <xf numFmtId="188" fontId="3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2" fontId="1" fillId="0" borderId="18" xfId="0" applyNumberFormat="1" applyFont="1" applyBorder="1" applyAlignment="1">
      <alignment/>
    </xf>
    <xf numFmtId="2" fontId="1" fillId="0" borderId="11" xfId="0" applyNumberFormat="1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/>
    </xf>
    <xf numFmtId="188" fontId="3" fillId="0" borderId="11" xfId="0" applyNumberFormat="1" applyFont="1" applyFill="1" applyBorder="1" applyAlignment="1">
      <alignment/>
    </xf>
    <xf numFmtId="0" fontId="1" fillId="0" borderId="18" xfId="0" applyFont="1" applyFill="1" applyBorder="1" applyAlignment="1">
      <alignment/>
    </xf>
    <xf numFmtId="188" fontId="1" fillId="0" borderId="11" xfId="0" applyNumberFormat="1" applyFont="1" applyFill="1" applyBorder="1" applyAlignment="1">
      <alignment/>
    </xf>
    <xf numFmtId="188" fontId="1" fillId="0" borderId="11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2" fontId="1" fillId="0" borderId="12" xfId="0" applyNumberFormat="1" applyFont="1" applyFill="1" applyBorder="1" applyAlignment="1">
      <alignment horizontal="right"/>
    </xf>
    <xf numFmtId="188" fontId="1" fillId="0" borderId="17" xfId="0" applyNumberFormat="1" applyFont="1" applyFill="1" applyBorder="1" applyAlignment="1">
      <alignment/>
    </xf>
    <xf numFmtId="2" fontId="1" fillId="0" borderId="18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0" fontId="5" fillId="0" borderId="14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2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88" fontId="1" fillId="0" borderId="19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0" fontId="1" fillId="0" borderId="23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0" fontId="1" fillId="0" borderId="10" xfId="0" applyFont="1" applyBorder="1" applyAlignment="1">
      <alignment horizontal="left"/>
    </xf>
    <xf numFmtId="0" fontId="3" fillId="0" borderId="23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/>
    </xf>
    <xf numFmtId="0" fontId="1" fillId="0" borderId="24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/>
    </xf>
    <xf numFmtId="2" fontId="1" fillId="0" borderId="11" xfId="0" applyNumberFormat="1" applyFont="1" applyFill="1" applyBorder="1" applyAlignment="1">
      <alignment horizontal="right"/>
    </xf>
    <xf numFmtId="188" fontId="1" fillId="0" borderId="11" xfId="0" applyNumberFormat="1" applyFont="1" applyFill="1" applyBorder="1" applyAlignment="1">
      <alignment horizontal="center"/>
    </xf>
    <xf numFmtId="188" fontId="3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0" fontId="13" fillId="0" borderId="11" xfId="0" applyFont="1" applyBorder="1" applyAlignment="1">
      <alignment/>
    </xf>
    <xf numFmtId="4" fontId="15" fillId="0" borderId="11" xfId="0" applyNumberFormat="1" applyFont="1" applyFill="1" applyBorder="1" applyAlignment="1">
      <alignment/>
    </xf>
    <xf numFmtId="191" fontId="15" fillId="0" borderId="11" xfId="58" applyNumberFormat="1" applyFont="1" applyFill="1" applyBorder="1" applyAlignment="1">
      <alignment/>
    </xf>
    <xf numFmtId="4" fontId="15" fillId="0" borderId="11" xfId="58" applyNumberFormat="1" applyFont="1" applyFill="1" applyBorder="1" applyAlignment="1">
      <alignment/>
    </xf>
    <xf numFmtId="193" fontId="15" fillId="0" borderId="11" xfId="58" applyNumberFormat="1" applyFont="1" applyFill="1" applyBorder="1" applyAlignment="1">
      <alignment horizontal="center"/>
    </xf>
    <xf numFmtId="193" fontId="15" fillId="0" borderId="11" xfId="58" applyNumberFormat="1" applyFont="1" applyFill="1" applyBorder="1" applyAlignment="1">
      <alignment/>
    </xf>
    <xf numFmtId="187" fontId="16" fillId="0" borderId="11" xfId="58" applyFont="1" applyFill="1" applyBorder="1" applyAlignment="1">
      <alignment/>
    </xf>
    <xf numFmtId="4" fontId="15" fillId="0" borderId="11" xfId="0" applyNumberFormat="1" applyFont="1" applyBorder="1" applyAlignment="1">
      <alignment/>
    </xf>
    <xf numFmtId="187" fontId="16" fillId="0" borderId="11" xfId="58" applyFont="1" applyBorder="1" applyAlignment="1">
      <alignment/>
    </xf>
    <xf numFmtId="4" fontId="16" fillId="0" borderId="11" xfId="58" applyNumberFormat="1" applyFont="1" applyBorder="1" applyAlignment="1">
      <alignment/>
    </xf>
    <xf numFmtId="187" fontId="15" fillId="0" borderId="11" xfId="58" applyFont="1" applyBorder="1" applyAlignment="1">
      <alignment/>
    </xf>
    <xf numFmtId="200" fontId="16" fillId="0" borderId="11" xfId="58" applyNumberFormat="1" applyFont="1" applyBorder="1" applyAlignment="1">
      <alignment/>
    </xf>
    <xf numFmtId="49" fontId="14" fillId="0" borderId="11" xfId="58" applyNumberFormat="1" applyFont="1" applyBorder="1" applyAlignment="1">
      <alignment horizontal="right"/>
    </xf>
    <xf numFmtId="2" fontId="14" fillId="0" borderId="11" xfId="58" applyNumberFormat="1" applyFont="1" applyBorder="1" applyAlignment="1">
      <alignment horizontal="right"/>
    </xf>
    <xf numFmtId="49" fontId="15" fillId="0" borderId="11" xfId="58" applyNumberFormat="1" applyFont="1" applyFill="1" applyBorder="1" applyAlignment="1">
      <alignment horizontal="right"/>
    </xf>
    <xf numFmtId="49" fontId="15" fillId="0" borderId="11" xfId="0" applyNumberFormat="1" applyFont="1" applyFill="1" applyBorder="1" applyAlignment="1">
      <alignment horizontal="right"/>
    </xf>
    <xf numFmtId="2" fontId="15" fillId="0" borderId="11" xfId="0" applyNumberFormat="1" applyFont="1" applyFill="1" applyBorder="1" applyAlignment="1">
      <alignment horizontal="right"/>
    </xf>
    <xf numFmtId="0" fontId="14" fillId="0" borderId="11" xfId="58" applyNumberFormat="1" applyFont="1" applyBorder="1" applyAlignment="1">
      <alignment/>
    </xf>
    <xf numFmtId="2" fontId="14" fillId="0" borderId="11" xfId="58" applyNumberFormat="1" applyFont="1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/>
    </xf>
    <xf numFmtId="188" fontId="1" fillId="0" borderId="11" xfId="0" applyNumberFormat="1" applyFont="1" applyFill="1" applyBorder="1" applyAlignment="1">
      <alignment horizontal="right"/>
    </xf>
    <xf numFmtId="0" fontId="1" fillId="0" borderId="11" xfId="0" applyNumberFormat="1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27" xfId="0" applyNumberFormat="1" applyFont="1" applyFill="1" applyBorder="1" applyAlignment="1">
      <alignment horizontal="left"/>
    </xf>
    <xf numFmtId="0" fontId="1" fillId="0" borderId="28" xfId="0" applyNumberFormat="1" applyFont="1" applyFill="1" applyBorder="1" applyAlignment="1">
      <alignment horizontal="left"/>
    </xf>
    <xf numFmtId="188" fontId="1" fillId="0" borderId="22" xfId="0" applyNumberFormat="1" applyFont="1" applyFill="1" applyBorder="1" applyAlignment="1">
      <alignment horizontal="left"/>
    </xf>
    <xf numFmtId="188" fontId="1" fillId="0" borderId="22" xfId="0" applyNumberFormat="1" applyFont="1" applyFill="1" applyBorder="1" applyAlignment="1">
      <alignment horizontal="right"/>
    </xf>
    <xf numFmtId="0" fontId="1" fillId="0" borderId="10" xfId="0" applyNumberFormat="1" applyFont="1" applyFill="1" applyBorder="1" applyAlignment="1">
      <alignment horizontal="left"/>
    </xf>
    <xf numFmtId="188" fontId="1" fillId="0" borderId="29" xfId="0" applyNumberFormat="1" applyFont="1" applyFill="1" applyBorder="1" applyAlignment="1">
      <alignment horizontal="left"/>
    </xf>
    <xf numFmtId="188" fontId="1" fillId="0" borderId="24" xfId="0" applyNumberFormat="1" applyFont="1" applyFill="1" applyBorder="1" applyAlignment="1">
      <alignment horizontal="left"/>
    </xf>
    <xf numFmtId="188" fontId="1" fillId="0" borderId="29" xfId="0" applyNumberFormat="1" applyFont="1" applyFill="1" applyBorder="1" applyAlignment="1">
      <alignment horizontal="right"/>
    </xf>
    <xf numFmtId="188" fontId="1" fillId="0" borderId="24" xfId="0" applyNumberFormat="1" applyFont="1" applyFill="1" applyBorder="1" applyAlignment="1">
      <alignment horizontal="right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left" vertical="top" wrapText="1"/>
    </xf>
    <xf numFmtId="0" fontId="1" fillId="0" borderId="33" xfId="0" applyFont="1" applyFill="1" applyBorder="1" applyAlignment="1">
      <alignment horizontal="left" vertical="top" wrapText="1"/>
    </xf>
    <xf numFmtId="0" fontId="1" fillId="0" borderId="34" xfId="0" applyFont="1" applyFill="1" applyBorder="1" applyAlignment="1">
      <alignment horizontal="left" vertical="top" wrapText="1"/>
    </xf>
    <xf numFmtId="0" fontId="1" fillId="0" borderId="35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1" fillId="0" borderId="36" xfId="0" applyFont="1" applyFill="1" applyBorder="1" applyAlignment="1">
      <alignment horizontal="left" vertical="top" wrapText="1"/>
    </xf>
    <xf numFmtId="0" fontId="1" fillId="0" borderId="32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/>
    </xf>
    <xf numFmtId="0" fontId="1" fillId="0" borderId="35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" fillId="0" borderId="36" xfId="0" applyFont="1" applyFill="1" applyBorder="1" applyAlignment="1">
      <alignment horizontal="left"/>
    </xf>
    <xf numFmtId="188" fontId="3" fillId="0" borderId="11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11" xfId="0" applyNumberFormat="1" applyFont="1" applyFill="1" applyBorder="1" applyAlignment="1">
      <alignment horizontal="left"/>
    </xf>
    <xf numFmtId="188" fontId="1" fillId="0" borderId="11" xfId="0" applyNumberFormat="1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/>
    </xf>
    <xf numFmtId="188" fontId="1" fillId="0" borderId="10" xfId="0" applyNumberFormat="1" applyFont="1" applyFill="1" applyBorder="1" applyAlignment="1">
      <alignment horizontal="right"/>
    </xf>
    <xf numFmtId="0" fontId="1" fillId="0" borderId="32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36" xfId="0" applyFont="1" applyFill="1" applyBorder="1" applyAlignment="1">
      <alignment horizontal="left" vertical="center" wrapText="1"/>
    </xf>
    <xf numFmtId="189" fontId="3" fillId="0" borderId="37" xfId="0" applyNumberFormat="1" applyFont="1" applyFill="1" applyBorder="1" applyAlignment="1">
      <alignment horizontal="right"/>
    </xf>
    <xf numFmtId="0" fontId="0" fillId="0" borderId="38" xfId="0" applyBorder="1" applyAlignment="1">
      <alignment horizontal="right"/>
    </xf>
    <xf numFmtId="188" fontId="3" fillId="0" borderId="37" xfId="0" applyNumberFormat="1" applyFont="1" applyFill="1" applyBorder="1" applyAlignment="1">
      <alignment horizontal="right"/>
    </xf>
    <xf numFmtId="188" fontId="0" fillId="0" borderId="38" xfId="0" applyNumberFormat="1" applyBorder="1" applyAlignment="1">
      <alignment horizontal="right"/>
    </xf>
    <xf numFmtId="189" fontId="3" fillId="0" borderId="13" xfId="0" applyNumberFormat="1" applyFont="1" applyFill="1" applyBorder="1" applyAlignment="1">
      <alignment horizontal="right"/>
    </xf>
    <xf numFmtId="189" fontId="3" fillId="0" borderId="39" xfId="0" applyNumberFormat="1" applyFont="1" applyFill="1" applyBorder="1" applyAlignment="1">
      <alignment horizontal="right"/>
    </xf>
    <xf numFmtId="188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top" wrapText="1"/>
    </xf>
    <xf numFmtId="0" fontId="3" fillId="0" borderId="33" xfId="0" applyFont="1" applyFill="1" applyBorder="1" applyAlignment="1">
      <alignment horizontal="left" vertical="top" wrapText="1"/>
    </xf>
    <xf numFmtId="0" fontId="3" fillId="0" borderId="34" xfId="0" applyFont="1" applyFill="1" applyBorder="1" applyAlignment="1">
      <alignment horizontal="left" vertical="top" wrapText="1"/>
    </xf>
    <xf numFmtId="0" fontId="3" fillId="0" borderId="35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top" wrapText="1"/>
    </xf>
    <xf numFmtId="0" fontId="3" fillId="0" borderId="36" xfId="0" applyFont="1" applyFill="1" applyBorder="1" applyAlignment="1">
      <alignment horizontal="left" vertical="top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188" fontId="3" fillId="0" borderId="10" xfId="0" applyNumberFormat="1" applyFont="1" applyFill="1" applyBorder="1" applyAlignment="1">
      <alignment/>
    </xf>
    <xf numFmtId="0" fontId="3" fillId="0" borderId="27" xfId="0" applyNumberFormat="1" applyFont="1" applyFill="1" applyBorder="1" applyAlignment="1">
      <alignment horizontal="left"/>
    </xf>
    <xf numFmtId="0" fontId="3" fillId="0" borderId="28" xfId="0" applyNumberFormat="1" applyFont="1" applyFill="1" applyBorder="1" applyAlignment="1">
      <alignment horizontal="left"/>
    </xf>
    <xf numFmtId="188" fontId="3" fillId="0" borderId="27" xfId="0" applyNumberFormat="1" applyFont="1" applyFill="1" applyBorder="1" applyAlignment="1">
      <alignment horizontal="right"/>
    </xf>
    <xf numFmtId="188" fontId="3" fillId="0" borderId="28" xfId="0" applyNumberFormat="1" applyFont="1" applyFill="1" applyBorder="1" applyAlignment="1">
      <alignment horizontal="right"/>
    </xf>
    <xf numFmtId="188" fontId="3" fillId="0" borderId="22" xfId="0" applyNumberFormat="1" applyFont="1" applyFill="1" applyBorder="1" applyAlignment="1">
      <alignment/>
    </xf>
    <xf numFmtId="0" fontId="3" fillId="0" borderId="26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2" fillId="0" borderId="37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/>
    </xf>
    <xf numFmtId="0" fontId="12" fillId="0" borderId="38" xfId="0" applyFont="1" applyFill="1" applyBorder="1" applyAlignment="1">
      <alignment/>
    </xf>
    <xf numFmtId="0" fontId="12" fillId="0" borderId="29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24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12" fillId="0" borderId="16" xfId="0" applyFont="1" applyFill="1" applyBorder="1" applyAlignment="1">
      <alignment/>
    </xf>
    <xf numFmtId="0" fontId="12" fillId="0" borderId="40" xfId="0" applyFont="1" applyFill="1" applyBorder="1" applyAlignment="1">
      <alignment/>
    </xf>
    <xf numFmtId="0" fontId="2" fillId="0" borderId="37" xfId="0" applyFont="1" applyBorder="1" applyAlignment="1">
      <alignment horizontal="center" vertical="center" wrapText="1"/>
    </xf>
    <xf numFmtId="0" fontId="12" fillId="0" borderId="15" xfId="0" applyFont="1" applyBorder="1" applyAlignment="1">
      <alignment/>
    </xf>
    <xf numFmtId="0" fontId="12" fillId="0" borderId="38" xfId="0" applyFont="1" applyBorder="1" applyAlignment="1">
      <alignment/>
    </xf>
    <xf numFmtId="0" fontId="12" fillId="0" borderId="29" xfId="0" applyFont="1" applyBorder="1" applyAlignment="1">
      <alignment/>
    </xf>
    <xf numFmtId="0" fontId="12" fillId="0" borderId="0" xfId="0" applyFont="1" applyAlignment="1">
      <alignment/>
    </xf>
    <xf numFmtId="0" fontId="12" fillId="0" borderId="24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40" xfId="0" applyFont="1" applyBorder="1" applyAlignment="1">
      <alignment/>
    </xf>
    <xf numFmtId="188" fontId="3" fillId="0" borderId="14" xfId="0" applyNumberFormat="1" applyFont="1" applyFill="1" applyBorder="1" applyAlignment="1">
      <alignment horizontal="right"/>
    </xf>
    <xf numFmtId="188" fontId="3" fillId="0" borderId="40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3" fillId="0" borderId="10" xfId="0" applyNumberFormat="1" applyFont="1" applyFill="1" applyBorder="1" applyAlignment="1">
      <alignment horizontal="left"/>
    </xf>
    <xf numFmtId="0" fontId="1" fillId="0" borderId="10" xfId="0" applyNumberFormat="1" applyFont="1" applyFill="1" applyBorder="1" applyAlignment="1">
      <alignment horizontal="center"/>
    </xf>
    <xf numFmtId="188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2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/>
    </xf>
    <xf numFmtId="188" fontId="0" fillId="0" borderId="11" xfId="0" applyNumberFormat="1" applyBorder="1" applyAlignment="1">
      <alignment/>
    </xf>
    <xf numFmtId="0" fontId="1" fillId="0" borderId="26" xfId="0" applyFont="1" applyBorder="1" applyAlignment="1">
      <alignment/>
    </xf>
    <xf numFmtId="0" fontId="3" fillId="0" borderId="37" xfId="0" applyNumberFormat="1" applyFont="1" applyBorder="1" applyAlignment="1">
      <alignment horizontal="left"/>
    </xf>
    <xf numFmtId="0" fontId="3" fillId="0" borderId="38" xfId="0" applyNumberFormat="1" applyFont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/>
    </xf>
    <xf numFmtId="0" fontId="2" fillId="0" borderId="11" xfId="0" applyFont="1" applyBorder="1" applyAlignment="1">
      <alignment horizontal="center"/>
    </xf>
    <xf numFmtId="188" fontId="1" fillId="0" borderId="14" xfId="0" applyNumberFormat="1" applyFont="1" applyFill="1" applyBorder="1" applyAlignment="1">
      <alignment horizontal="left"/>
    </xf>
    <xf numFmtId="0" fontId="1" fillId="0" borderId="40" xfId="0" applyFont="1" applyFill="1" applyBorder="1" applyAlignment="1">
      <alignment horizontal="left"/>
    </xf>
    <xf numFmtId="188" fontId="1" fillId="0" borderId="14" xfId="0" applyNumberFormat="1" applyFont="1" applyFill="1" applyBorder="1" applyAlignment="1">
      <alignment horizontal="right"/>
    </xf>
    <xf numFmtId="188" fontId="1" fillId="0" borderId="40" xfId="0" applyNumberFormat="1" applyFont="1" applyFill="1" applyBorder="1" applyAlignment="1">
      <alignment horizontal="right"/>
    </xf>
    <xf numFmtId="188" fontId="1" fillId="0" borderId="35" xfId="0" applyNumberFormat="1" applyFont="1" applyFill="1" applyBorder="1" applyAlignment="1">
      <alignment horizontal="left"/>
    </xf>
    <xf numFmtId="188" fontId="1" fillId="0" borderId="35" xfId="0" applyNumberFormat="1" applyFont="1" applyFill="1" applyBorder="1" applyAlignment="1">
      <alignment horizontal="right"/>
    </xf>
    <xf numFmtId="188" fontId="1" fillId="0" borderId="36" xfId="0" applyNumberFormat="1" applyFont="1" applyFill="1" applyBorder="1" applyAlignment="1">
      <alignment horizontal="right"/>
    </xf>
    <xf numFmtId="2" fontId="1" fillId="0" borderId="10" xfId="0" applyNumberFormat="1" applyFont="1" applyFill="1" applyBorder="1" applyAlignment="1">
      <alignment horizontal="center"/>
    </xf>
    <xf numFmtId="189" fontId="3" fillId="0" borderId="11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24" xfId="0" applyFont="1" applyFill="1" applyBorder="1" applyAlignment="1">
      <alignment horizontal="left" vertical="top" wrapText="1"/>
    </xf>
    <xf numFmtId="0" fontId="1" fillId="0" borderId="29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188" fontId="1" fillId="0" borderId="10" xfId="0" applyNumberFormat="1" applyFont="1" applyFill="1" applyBorder="1" applyAlignment="1">
      <alignment horizontal="left"/>
    </xf>
    <xf numFmtId="0" fontId="2" fillId="0" borderId="2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7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12" fillId="0" borderId="38" xfId="0" applyFont="1" applyBorder="1" applyAlignment="1">
      <alignment horizontal="left"/>
    </xf>
    <xf numFmtId="0" fontId="12" fillId="0" borderId="29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24" xfId="0" applyFont="1" applyBorder="1" applyAlignment="1">
      <alignment horizontal="left"/>
    </xf>
    <xf numFmtId="0" fontId="5" fillId="0" borderId="2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1" fillId="0" borderId="37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38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40" xfId="0" applyFont="1" applyFill="1" applyBorder="1" applyAlignment="1">
      <alignment horizontal="left" vertical="top" wrapText="1"/>
    </xf>
    <xf numFmtId="0" fontId="5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Fill="1" applyBorder="1" applyAlignment="1">
      <alignment horizontal="left" vertical="top" wrapText="1"/>
    </xf>
    <xf numFmtId="0" fontId="0" fillId="0" borderId="38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40" xfId="0" applyFill="1" applyBorder="1" applyAlignment="1">
      <alignment horizontal="left" vertical="top" wrapText="1"/>
    </xf>
    <xf numFmtId="0" fontId="5" fillId="0" borderId="37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  <xf numFmtId="0" fontId="3" fillId="0" borderId="39" xfId="0" applyFont="1" applyFill="1" applyBorder="1" applyAlignment="1">
      <alignment horizontal="left" vertical="top" wrapText="1"/>
    </xf>
    <xf numFmtId="0" fontId="1" fillId="0" borderId="37" xfId="0" applyFont="1" applyFill="1" applyBorder="1" applyAlignment="1">
      <alignment horizontal="right" vertical="top" wrapText="1"/>
    </xf>
    <xf numFmtId="0" fontId="0" fillId="0" borderId="15" xfId="0" applyFill="1" applyBorder="1" applyAlignment="1">
      <alignment horizontal="right" vertical="top" wrapText="1"/>
    </xf>
    <xf numFmtId="0" fontId="0" fillId="0" borderId="38" xfId="0" applyFill="1" applyBorder="1" applyAlignment="1">
      <alignment horizontal="right" vertical="top" wrapText="1"/>
    </xf>
    <xf numFmtId="0" fontId="0" fillId="0" borderId="14" xfId="0" applyFill="1" applyBorder="1" applyAlignment="1">
      <alignment horizontal="right" vertical="top" wrapText="1"/>
    </xf>
    <xf numFmtId="0" fontId="0" fillId="0" borderId="16" xfId="0" applyFill="1" applyBorder="1" applyAlignment="1">
      <alignment horizontal="right" vertical="top" wrapText="1"/>
    </xf>
    <xf numFmtId="0" fontId="0" fillId="0" borderId="40" xfId="0" applyFill="1" applyBorder="1" applyAlignment="1">
      <alignment horizontal="right" vertical="top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40" xfId="0" applyFont="1" applyFill="1" applyBorder="1" applyAlignment="1">
      <alignment horizontal="left" vertical="top" wrapText="1"/>
    </xf>
    <xf numFmtId="0" fontId="3" fillId="0" borderId="37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38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40" xfId="0" applyFont="1" applyFill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38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40" xfId="0" applyBorder="1" applyAlignment="1">
      <alignment/>
    </xf>
    <xf numFmtId="0" fontId="5" fillId="0" borderId="0" xfId="0" applyFont="1" applyAlignment="1">
      <alignment horizontal="right"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right" vertical="top" wrapText="1"/>
    </xf>
    <xf numFmtId="0" fontId="0" fillId="33" borderId="0" xfId="0" applyFill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vertical="center" wrapText="1"/>
    </xf>
    <xf numFmtId="0" fontId="11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right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right" vertical="top" wrapText="1"/>
    </xf>
    <xf numFmtId="0" fontId="11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AB93"/>
  <sheetViews>
    <sheetView view="pageBreakPreview" zoomScale="75" zoomScaleNormal="75" zoomScaleSheetLayoutView="75" zoomScalePageLayoutView="0" workbookViewId="0" topLeftCell="A1">
      <selection activeCell="Q87" sqref="Q87"/>
    </sheetView>
  </sheetViews>
  <sheetFormatPr defaultColWidth="9.140625" defaultRowHeight="12.75"/>
  <cols>
    <col min="1" max="1" width="4.140625" style="1" customWidth="1"/>
    <col min="2" max="3" width="10.7109375" style="42" customWidth="1"/>
    <col min="4" max="4" width="2.00390625" style="42" bestFit="1" customWidth="1"/>
    <col min="5" max="5" width="9.421875" style="42" customWidth="1"/>
    <col min="6" max="6" width="6.421875" style="1" customWidth="1"/>
    <col min="7" max="7" width="7.140625" style="1" customWidth="1"/>
    <col min="8" max="8" width="8.28125" style="1" customWidth="1"/>
    <col min="9" max="9" width="1.421875" style="1" customWidth="1"/>
    <col min="10" max="10" width="25.421875" style="1" customWidth="1"/>
    <col min="11" max="11" width="6.7109375" style="1" customWidth="1"/>
    <col min="12" max="12" width="6.8515625" style="1" customWidth="1"/>
    <col min="13" max="13" width="7.7109375" style="1" customWidth="1"/>
    <col min="14" max="14" width="8.140625" style="1" customWidth="1"/>
    <col min="15" max="15" width="7.28125" style="1" customWidth="1"/>
    <col min="16" max="16" width="6.421875" style="1" customWidth="1"/>
    <col min="17" max="17" width="9.140625" style="1" customWidth="1"/>
    <col min="18" max="18" width="4.7109375" style="1" customWidth="1"/>
    <col min="19" max="19" width="9.140625" style="1" customWidth="1"/>
    <col min="20" max="20" width="5.140625" style="1" customWidth="1"/>
    <col min="21" max="21" width="9.140625" style="1" customWidth="1"/>
    <col min="22" max="22" width="3.00390625" style="1" customWidth="1"/>
    <col min="23" max="23" width="9.140625" style="1" customWidth="1"/>
    <col min="24" max="24" width="5.7109375" style="1" customWidth="1"/>
    <col min="25" max="25" width="9.140625" style="1" customWidth="1"/>
    <col min="26" max="26" width="5.7109375" style="1" customWidth="1"/>
    <col min="27" max="27" width="9.140625" style="1" customWidth="1"/>
    <col min="28" max="28" width="4.57421875" style="1" customWidth="1"/>
    <col min="29" max="16384" width="9.140625" style="1" customWidth="1"/>
  </cols>
  <sheetData>
    <row r="1" spans="19:28" ht="12.75" customHeight="1">
      <c r="S1" s="350" t="s">
        <v>45</v>
      </c>
      <c r="T1" s="350"/>
      <c r="U1" s="350"/>
      <c r="V1" s="350"/>
      <c r="W1" s="350"/>
      <c r="X1" s="350"/>
      <c r="Y1" s="350"/>
      <c r="Z1" s="350"/>
      <c r="AA1" s="350"/>
      <c r="AB1" s="350"/>
    </row>
    <row r="2" spans="19:28" ht="82.5" customHeight="1">
      <c r="S2" s="350"/>
      <c r="T2" s="350"/>
      <c r="U2" s="350"/>
      <c r="V2" s="350"/>
      <c r="W2" s="350"/>
      <c r="X2" s="350"/>
      <c r="Y2" s="350"/>
      <c r="Z2" s="350"/>
      <c r="AA2" s="350"/>
      <c r="AB2" s="350"/>
    </row>
    <row r="3" spans="1:28" ht="15.75">
      <c r="A3" s="238" t="s">
        <v>43</v>
      </c>
      <c r="B3" s="239"/>
      <c r="C3" s="239"/>
      <c r="D3" s="239"/>
      <c r="E3" s="239"/>
      <c r="F3" s="239"/>
      <c r="G3" s="239"/>
      <c r="H3" s="239"/>
      <c r="I3" s="239"/>
      <c r="J3" s="239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</row>
    <row r="4" spans="1:16" ht="15">
      <c r="A4" s="2"/>
      <c r="B4" s="43"/>
      <c r="C4" s="43"/>
      <c r="D4" s="43"/>
      <c r="E4" s="43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</row>
    <row r="5" spans="1:28" ht="24" customHeight="1">
      <c r="A5" s="195" t="s">
        <v>0</v>
      </c>
      <c r="B5" s="198" t="s">
        <v>1</v>
      </c>
      <c r="C5" s="199"/>
      <c r="D5" s="199"/>
      <c r="E5" s="200"/>
      <c r="F5" s="207" t="s">
        <v>2</v>
      </c>
      <c r="G5" s="208"/>
      <c r="H5" s="208"/>
      <c r="I5" s="209"/>
      <c r="J5" s="260" t="s">
        <v>23</v>
      </c>
      <c r="K5" s="241" t="s">
        <v>40</v>
      </c>
      <c r="L5" s="241"/>
      <c r="M5" s="241"/>
      <c r="N5" s="241"/>
      <c r="O5" s="241"/>
      <c r="P5" s="241"/>
      <c r="Q5" s="241" t="s">
        <v>41</v>
      </c>
      <c r="R5" s="241"/>
      <c r="S5" s="241"/>
      <c r="T5" s="241"/>
      <c r="U5" s="241"/>
      <c r="V5" s="241"/>
      <c r="W5" s="241" t="s">
        <v>42</v>
      </c>
      <c r="X5" s="241"/>
      <c r="Y5" s="241"/>
      <c r="Z5" s="241"/>
      <c r="AA5" s="241"/>
      <c r="AB5" s="241"/>
    </row>
    <row r="6" spans="1:28" ht="12.75" customHeight="1">
      <c r="A6" s="196"/>
      <c r="B6" s="201"/>
      <c r="C6" s="202"/>
      <c r="D6" s="202"/>
      <c r="E6" s="203"/>
      <c r="F6" s="210"/>
      <c r="G6" s="211"/>
      <c r="H6" s="211"/>
      <c r="I6" s="212"/>
      <c r="J6" s="261"/>
      <c r="K6" s="236" t="s">
        <v>3</v>
      </c>
      <c r="L6" s="237"/>
      <c r="M6" s="236" t="s">
        <v>4</v>
      </c>
      <c r="N6" s="237"/>
      <c r="O6" s="236" t="s">
        <v>5</v>
      </c>
      <c r="P6" s="236"/>
      <c r="Q6" s="236" t="s">
        <v>3</v>
      </c>
      <c r="R6" s="237"/>
      <c r="S6" s="236" t="s">
        <v>4</v>
      </c>
      <c r="T6" s="237"/>
      <c r="U6" s="236" t="s">
        <v>5</v>
      </c>
      <c r="V6" s="236"/>
      <c r="W6" s="236" t="s">
        <v>3</v>
      </c>
      <c r="X6" s="237"/>
      <c r="Y6" s="236" t="s">
        <v>4</v>
      </c>
      <c r="Z6" s="237"/>
      <c r="AA6" s="236" t="s">
        <v>5</v>
      </c>
      <c r="AB6" s="236"/>
    </row>
    <row r="7" spans="1:28" ht="12.75" customHeight="1">
      <c r="A7" s="196"/>
      <c r="B7" s="201"/>
      <c r="C7" s="202"/>
      <c r="D7" s="202"/>
      <c r="E7" s="203"/>
      <c r="F7" s="210"/>
      <c r="G7" s="211"/>
      <c r="H7" s="211"/>
      <c r="I7" s="212"/>
      <c r="J7" s="261"/>
      <c r="K7" s="237"/>
      <c r="L7" s="237"/>
      <c r="M7" s="237"/>
      <c r="N7" s="237"/>
      <c r="O7" s="236"/>
      <c r="P7" s="236"/>
      <c r="Q7" s="237"/>
      <c r="R7" s="237"/>
      <c r="S7" s="237"/>
      <c r="T7" s="237"/>
      <c r="U7" s="236"/>
      <c r="V7" s="236"/>
      <c r="W7" s="237"/>
      <c r="X7" s="237"/>
      <c r="Y7" s="237"/>
      <c r="Z7" s="237"/>
      <c r="AA7" s="236"/>
      <c r="AB7" s="236"/>
    </row>
    <row r="8" spans="1:28" ht="33" customHeight="1">
      <c r="A8" s="197"/>
      <c r="B8" s="204"/>
      <c r="C8" s="205"/>
      <c r="D8" s="205"/>
      <c r="E8" s="206"/>
      <c r="F8" s="213"/>
      <c r="G8" s="214"/>
      <c r="H8" s="214"/>
      <c r="I8" s="215"/>
      <c r="J8" s="262"/>
      <c r="K8" s="237"/>
      <c r="L8" s="237"/>
      <c r="M8" s="237"/>
      <c r="N8" s="237"/>
      <c r="O8" s="236"/>
      <c r="P8" s="236"/>
      <c r="Q8" s="237"/>
      <c r="R8" s="237"/>
      <c r="S8" s="237"/>
      <c r="T8" s="237"/>
      <c r="U8" s="236"/>
      <c r="V8" s="236"/>
      <c r="W8" s="237"/>
      <c r="X8" s="237"/>
      <c r="Y8" s="237"/>
      <c r="Z8" s="237"/>
      <c r="AA8" s="236"/>
      <c r="AB8" s="236"/>
    </row>
    <row r="9" spans="1:28" ht="15" customHeight="1">
      <c r="A9" s="232"/>
      <c r="B9" s="263" t="s">
        <v>19</v>
      </c>
      <c r="C9" s="264"/>
      <c r="D9" s="264"/>
      <c r="E9" s="264"/>
      <c r="F9" s="265"/>
      <c r="G9" s="265"/>
      <c r="H9" s="265"/>
      <c r="I9" s="265"/>
      <c r="J9" s="266"/>
      <c r="K9" s="230"/>
      <c r="L9" s="230"/>
      <c r="M9" s="152">
        <f>M11+M13+M15+M17+M19+M21+M23+M25+M27+M29+M31+M33+M35+M37+M41</f>
        <v>20.46</v>
      </c>
      <c r="N9" s="231"/>
      <c r="O9" s="152">
        <f>O11+O13+O15+O17+O19+O21+O23+O25+O27+O29+O31+O33+O35+O37+O41</f>
        <v>212.1702</v>
      </c>
      <c r="P9" s="231"/>
      <c r="Q9" s="170"/>
      <c r="R9" s="171"/>
      <c r="S9" s="152">
        <f>S11+S13+S15+S17+S19+S21+S23+S25+S27+S29+S31+S33+S35+S37+S41</f>
        <v>20.46</v>
      </c>
      <c r="T9" s="231"/>
      <c r="U9" s="152">
        <f>U11+U13+U15+U17+U19+U21+U23+U25+U27+U29+U31+U33+U35+U37+U41</f>
        <v>273.141</v>
      </c>
      <c r="V9" s="231"/>
      <c r="W9" s="250"/>
      <c r="X9" s="251"/>
      <c r="Y9" s="152">
        <f>Y11+Y13+Y15+Y17+Y19+Y21+Y23+Y25+Y27+Y29+Y31+Y33+Y35+Y37+Y41</f>
        <v>20.46</v>
      </c>
      <c r="Z9" s="231"/>
      <c r="AA9" s="152">
        <f>AA11+AA13+AA15+AA17+AA19+AA21+AA23+AA25+AA27+AA29+AA31+AA33+AA35+AA37+AA41</f>
        <v>351.70740000000006</v>
      </c>
      <c r="AB9" s="231"/>
    </row>
    <row r="10" spans="1:28" ht="15" customHeight="1">
      <c r="A10" s="196"/>
      <c r="B10" s="267"/>
      <c r="C10" s="268"/>
      <c r="D10" s="268"/>
      <c r="E10" s="268"/>
      <c r="F10" s="269"/>
      <c r="G10" s="269"/>
      <c r="H10" s="269"/>
      <c r="I10" s="269"/>
      <c r="J10" s="270"/>
      <c r="K10" s="233"/>
      <c r="L10" s="234"/>
      <c r="M10" s="168">
        <f>M12+M14+M16+M18+M20+M22+M24+M26+M28+M30+M32+M34+M36+M38+M42</f>
        <v>20.4</v>
      </c>
      <c r="N10" s="169"/>
      <c r="O10" s="168">
        <f>O12+O14+O16+O18+O20+O22+O24+O26+O28+O30+O32+O34+O36+O38+O42</f>
        <v>272.34</v>
      </c>
      <c r="P10" s="169"/>
      <c r="Q10" s="170"/>
      <c r="R10" s="171"/>
      <c r="S10" s="168">
        <f>S12+S14+S16+S18+S20+S22+S24+S26+S28+S30+S32+S34+S36+S38+S42</f>
        <v>20.4</v>
      </c>
      <c r="T10" s="169"/>
      <c r="U10" s="168">
        <f>U12+U14+U16+U18+U20+U22+U24+U26+U28+U30+U32+U34+U36+U38+U42</f>
        <v>350.676</v>
      </c>
      <c r="V10" s="169"/>
      <c r="W10" s="166"/>
      <c r="X10" s="167"/>
      <c r="Y10" s="168">
        <f>Y12+Y14+Y16+Y18+Y20+Y22+Y24+Y26+Y28+Y30+Y32+Y34+Y36+Y38+Y42</f>
        <v>20.4</v>
      </c>
      <c r="Z10" s="169"/>
      <c r="AA10" s="168">
        <f>AA12+AA14+AA16+AA18+AA20+AA22+AA24+AA26+AA28+AA30+AA32+AA34+AA36+AA38+AA42</f>
        <v>451.45199999999994</v>
      </c>
      <c r="AB10" s="169"/>
    </row>
    <row r="11" spans="1:28" s="42" customFormat="1" ht="21.75" customHeight="1">
      <c r="A11" s="229">
        <v>1</v>
      </c>
      <c r="B11" s="128" t="s">
        <v>20</v>
      </c>
      <c r="C11" s="128"/>
      <c r="D11" s="128"/>
      <c r="E11" s="128"/>
      <c r="F11" s="227" t="s">
        <v>24</v>
      </c>
      <c r="G11" s="227"/>
      <c r="H11" s="227"/>
      <c r="I11" s="227"/>
      <c r="J11" s="90" t="s">
        <v>34</v>
      </c>
      <c r="K11" s="228">
        <v>10.37</v>
      </c>
      <c r="L11" s="228"/>
      <c r="M11" s="124">
        <v>20.46</v>
      </c>
      <c r="N11" s="124"/>
      <c r="O11" s="223">
        <f>M11*K11</f>
        <v>212.1702</v>
      </c>
      <c r="P11" s="223"/>
      <c r="Q11" s="125"/>
      <c r="R11" s="125"/>
      <c r="S11" s="155"/>
      <c r="T11" s="155"/>
      <c r="U11" s="223"/>
      <c r="V11" s="223"/>
      <c r="W11" s="125"/>
      <c r="X11" s="125"/>
      <c r="Y11" s="155"/>
      <c r="Z11" s="155"/>
      <c r="AA11" s="223"/>
      <c r="AB11" s="223"/>
    </row>
    <row r="12" spans="1:28" s="42" customFormat="1" ht="19.5" customHeight="1">
      <c r="A12" s="229"/>
      <c r="B12" s="128"/>
      <c r="C12" s="128"/>
      <c r="D12" s="128"/>
      <c r="E12" s="128"/>
      <c r="F12" s="227"/>
      <c r="G12" s="227"/>
      <c r="H12" s="227"/>
      <c r="I12" s="227"/>
      <c r="J12" s="90" t="s">
        <v>35</v>
      </c>
      <c r="K12" s="228">
        <v>13.35</v>
      </c>
      <c r="L12" s="228"/>
      <c r="M12" s="124">
        <v>20.4</v>
      </c>
      <c r="N12" s="124"/>
      <c r="O12" s="223">
        <f>M12*K12</f>
        <v>272.34</v>
      </c>
      <c r="P12" s="223"/>
      <c r="Q12" s="125"/>
      <c r="R12" s="125"/>
      <c r="S12" s="155"/>
      <c r="T12" s="155"/>
      <c r="U12" s="223"/>
      <c r="V12" s="223"/>
      <c r="W12" s="125"/>
      <c r="X12" s="125"/>
      <c r="Y12" s="155"/>
      <c r="Z12" s="155"/>
      <c r="AA12" s="223"/>
      <c r="AB12" s="223"/>
    </row>
    <row r="13" spans="1:28" s="42" customFormat="1" ht="18" customHeight="1">
      <c r="A13" s="225">
        <v>2</v>
      </c>
      <c r="B13" s="128" t="s">
        <v>20</v>
      </c>
      <c r="C13" s="128"/>
      <c r="D13" s="128"/>
      <c r="E13" s="128"/>
      <c r="F13" s="227" t="s">
        <v>24</v>
      </c>
      <c r="G13" s="227"/>
      <c r="H13" s="227"/>
      <c r="I13" s="227"/>
      <c r="J13" s="90" t="s">
        <v>36</v>
      </c>
      <c r="K13" s="125"/>
      <c r="L13" s="125"/>
      <c r="M13" s="155"/>
      <c r="N13" s="155"/>
      <c r="O13" s="223"/>
      <c r="P13" s="223"/>
      <c r="Q13" s="228">
        <v>13.35</v>
      </c>
      <c r="R13" s="228"/>
      <c r="S13" s="124">
        <v>20.46</v>
      </c>
      <c r="T13" s="124"/>
      <c r="U13" s="223">
        <f>S13*Q13</f>
        <v>273.141</v>
      </c>
      <c r="V13" s="223"/>
      <c r="W13" s="125"/>
      <c r="X13" s="125"/>
      <c r="Y13" s="155"/>
      <c r="Z13" s="155"/>
      <c r="AA13" s="223"/>
      <c r="AB13" s="223"/>
    </row>
    <row r="14" spans="1:28" s="42" customFormat="1" ht="18" customHeight="1">
      <c r="A14" s="226"/>
      <c r="B14" s="128"/>
      <c r="C14" s="128"/>
      <c r="D14" s="128"/>
      <c r="E14" s="128"/>
      <c r="F14" s="227"/>
      <c r="G14" s="227"/>
      <c r="H14" s="227"/>
      <c r="I14" s="227"/>
      <c r="J14" s="90" t="s">
        <v>37</v>
      </c>
      <c r="K14" s="125"/>
      <c r="L14" s="125"/>
      <c r="M14" s="155"/>
      <c r="N14" s="155"/>
      <c r="O14" s="223"/>
      <c r="P14" s="223"/>
      <c r="Q14" s="228">
        <v>17.19</v>
      </c>
      <c r="R14" s="228"/>
      <c r="S14" s="124">
        <v>20.4</v>
      </c>
      <c r="T14" s="124"/>
      <c r="U14" s="223">
        <f>S14*Q14</f>
        <v>350.676</v>
      </c>
      <c r="V14" s="223"/>
      <c r="W14" s="125"/>
      <c r="X14" s="125"/>
      <c r="Y14" s="155"/>
      <c r="Z14" s="155"/>
      <c r="AA14" s="223"/>
      <c r="AB14" s="223"/>
    </row>
    <row r="15" spans="1:28" s="42" customFormat="1" ht="17.25" customHeight="1">
      <c r="A15" s="225">
        <v>3</v>
      </c>
      <c r="B15" s="128" t="s">
        <v>20</v>
      </c>
      <c r="C15" s="128"/>
      <c r="D15" s="128"/>
      <c r="E15" s="128"/>
      <c r="F15" s="227" t="s">
        <v>24</v>
      </c>
      <c r="G15" s="227"/>
      <c r="H15" s="227"/>
      <c r="I15" s="227"/>
      <c r="J15" s="90" t="s">
        <v>38</v>
      </c>
      <c r="K15" s="125"/>
      <c r="L15" s="125"/>
      <c r="M15" s="155"/>
      <c r="N15" s="155"/>
      <c r="O15" s="223"/>
      <c r="P15" s="223"/>
      <c r="Q15" s="125"/>
      <c r="R15" s="125"/>
      <c r="S15" s="155"/>
      <c r="T15" s="155"/>
      <c r="U15" s="223"/>
      <c r="V15" s="223"/>
      <c r="W15" s="228">
        <v>17.19</v>
      </c>
      <c r="X15" s="228"/>
      <c r="Y15" s="124">
        <v>20.46</v>
      </c>
      <c r="Z15" s="124"/>
      <c r="AA15" s="223">
        <f>Y15*W15</f>
        <v>351.70740000000006</v>
      </c>
      <c r="AB15" s="223"/>
    </row>
    <row r="16" spans="1:28" s="42" customFormat="1" ht="17.25" customHeight="1">
      <c r="A16" s="226"/>
      <c r="B16" s="128"/>
      <c r="C16" s="128"/>
      <c r="D16" s="128"/>
      <c r="E16" s="128"/>
      <c r="F16" s="227"/>
      <c r="G16" s="227"/>
      <c r="H16" s="227"/>
      <c r="I16" s="227"/>
      <c r="J16" s="90" t="s">
        <v>39</v>
      </c>
      <c r="K16" s="125"/>
      <c r="L16" s="125"/>
      <c r="M16" s="155"/>
      <c r="N16" s="155"/>
      <c r="O16" s="223"/>
      <c r="P16" s="223"/>
      <c r="Q16" s="125"/>
      <c r="R16" s="125"/>
      <c r="S16" s="155"/>
      <c r="T16" s="155"/>
      <c r="U16" s="223"/>
      <c r="V16" s="223"/>
      <c r="W16" s="228">
        <v>22.13</v>
      </c>
      <c r="X16" s="228"/>
      <c r="Y16" s="124">
        <v>20.4</v>
      </c>
      <c r="Z16" s="124"/>
      <c r="AA16" s="223">
        <f>Y16*W16</f>
        <v>451.45199999999994</v>
      </c>
      <c r="AB16" s="223"/>
    </row>
    <row r="17" spans="1:28" s="42" customFormat="1" ht="18" customHeight="1">
      <c r="A17" s="224"/>
      <c r="B17" s="157"/>
      <c r="C17" s="157"/>
      <c r="D17" s="157"/>
      <c r="E17" s="157"/>
      <c r="F17" s="123"/>
      <c r="G17" s="123"/>
      <c r="H17" s="123"/>
      <c r="I17" s="123"/>
      <c r="J17" s="92"/>
      <c r="K17" s="125"/>
      <c r="L17" s="125"/>
      <c r="M17" s="155"/>
      <c r="N17" s="155"/>
      <c r="O17" s="223"/>
      <c r="P17" s="223"/>
      <c r="Q17" s="125"/>
      <c r="R17" s="125"/>
      <c r="S17" s="155"/>
      <c r="T17" s="155"/>
      <c r="U17" s="223"/>
      <c r="V17" s="223"/>
      <c r="W17" s="125"/>
      <c r="X17" s="125"/>
      <c r="Y17" s="155"/>
      <c r="Z17" s="155"/>
      <c r="AA17" s="223"/>
      <c r="AB17" s="223"/>
    </row>
    <row r="18" spans="1:28" s="42" customFormat="1" ht="18" customHeight="1">
      <c r="A18" s="224"/>
      <c r="B18" s="157"/>
      <c r="C18" s="157"/>
      <c r="D18" s="157"/>
      <c r="E18" s="157"/>
      <c r="F18" s="123"/>
      <c r="G18" s="123"/>
      <c r="H18" s="123"/>
      <c r="I18" s="123"/>
      <c r="J18" s="92"/>
      <c r="K18" s="125"/>
      <c r="L18" s="125"/>
      <c r="M18" s="155"/>
      <c r="N18" s="155"/>
      <c r="O18" s="223"/>
      <c r="P18" s="223"/>
      <c r="Q18" s="125"/>
      <c r="R18" s="125"/>
      <c r="S18" s="155"/>
      <c r="T18" s="155"/>
      <c r="U18" s="223"/>
      <c r="V18" s="223"/>
      <c r="W18" s="125"/>
      <c r="X18" s="125"/>
      <c r="Y18" s="155"/>
      <c r="Z18" s="155"/>
      <c r="AA18" s="223"/>
      <c r="AB18" s="223"/>
    </row>
    <row r="19" spans="1:28" s="42" customFormat="1" ht="18" customHeight="1" hidden="1" thickBot="1">
      <c r="A19" s="224"/>
      <c r="B19" s="157"/>
      <c r="C19" s="157"/>
      <c r="D19" s="157"/>
      <c r="E19" s="157"/>
      <c r="F19" s="123"/>
      <c r="G19" s="123"/>
      <c r="H19" s="123"/>
      <c r="I19" s="123"/>
      <c r="J19" s="92"/>
      <c r="K19" s="125"/>
      <c r="L19" s="125"/>
      <c r="M19" s="155"/>
      <c r="N19" s="155"/>
      <c r="O19" s="223"/>
      <c r="P19" s="223"/>
      <c r="Q19" s="125"/>
      <c r="R19" s="125"/>
      <c r="S19" s="155"/>
      <c r="T19" s="155"/>
      <c r="U19" s="223"/>
      <c r="V19" s="223"/>
      <c r="W19" s="125"/>
      <c r="X19" s="125"/>
      <c r="Y19" s="155"/>
      <c r="Z19" s="155"/>
      <c r="AA19" s="223"/>
      <c r="AB19" s="223"/>
    </row>
    <row r="20" spans="1:28" s="42" customFormat="1" ht="15.75" customHeight="1" hidden="1" thickBot="1">
      <c r="A20" s="224"/>
      <c r="B20" s="157"/>
      <c r="C20" s="157"/>
      <c r="D20" s="157"/>
      <c r="E20" s="157"/>
      <c r="F20" s="123"/>
      <c r="G20" s="123"/>
      <c r="H20" s="123"/>
      <c r="I20" s="123"/>
      <c r="J20" s="92"/>
      <c r="K20" s="125"/>
      <c r="L20" s="125"/>
      <c r="M20" s="155"/>
      <c r="N20" s="155"/>
      <c r="O20" s="223"/>
      <c r="P20" s="223"/>
      <c r="Q20" s="125"/>
      <c r="R20" s="125"/>
      <c r="S20" s="155"/>
      <c r="T20" s="155"/>
      <c r="U20" s="223"/>
      <c r="V20" s="223"/>
      <c r="W20" s="125"/>
      <c r="X20" s="125"/>
      <c r="Y20" s="155"/>
      <c r="Z20" s="155"/>
      <c r="AA20" s="223"/>
      <c r="AB20" s="223"/>
    </row>
    <row r="21" spans="1:28" s="42" customFormat="1" ht="18" customHeight="1" hidden="1" thickBot="1">
      <c r="A21" s="224"/>
      <c r="B21" s="157"/>
      <c r="C21" s="157"/>
      <c r="D21" s="157"/>
      <c r="E21" s="157"/>
      <c r="F21" s="123"/>
      <c r="G21" s="123"/>
      <c r="H21" s="123"/>
      <c r="I21" s="123"/>
      <c r="J21" s="92"/>
      <c r="K21" s="125"/>
      <c r="L21" s="125"/>
      <c r="M21" s="155"/>
      <c r="N21" s="155"/>
      <c r="O21" s="223"/>
      <c r="P21" s="223"/>
      <c r="Q21" s="125"/>
      <c r="R21" s="125"/>
      <c r="S21" s="155"/>
      <c r="T21" s="155"/>
      <c r="U21" s="223"/>
      <c r="V21" s="223"/>
      <c r="W21" s="125"/>
      <c r="X21" s="125"/>
      <c r="Y21" s="155"/>
      <c r="Z21" s="155"/>
      <c r="AA21" s="223"/>
      <c r="AB21" s="223"/>
    </row>
    <row r="22" spans="1:28" s="42" customFormat="1" ht="18" customHeight="1" hidden="1" thickBot="1">
      <c r="A22" s="224"/>
      <c r="B22" s="157"/>
      <c r="C22" s="157"/>
      <c r="D22" s="157"/>
      <c r="E22" s="157"/>
      <c r="F22" s="123"/>
      <c r="G22" s="123"/>
      <c r="H22" s="123"/>
      <c r="I22" s="123"/>
      <c r="J22" s="92"/>
      <c r="K22" s="125"/>
      <c r="L22" s="125"/>
      <c r="M22" s="155"/>
      <c r="N22" s="155"/>
      <c r="O22" s="223"/>
      <c r="P22" s="223"/>
      <c r="Q22" s="125"/>
      <c r="R22" s="125"/>
      <c r="S22" s="155"/>
      <c r="T22" s="155"/>
      <c r="U22" s="223"/>
      <c r="V22" s="223"/>
      <c r="W22" s="125"/>
      <c r="X22" s="125"/>
      <c r="Y22" s="155"/>
      <c r="Z22" s="155"/>
      <c r="AA22" s="223"/>
      <c r="AB22" s="223"/>
    </row>
    <row r="23" spans="1:28" s="42" customFormat="1" ht="20.25" customHeight="1" hidden="1" thickBot="1">
      <c r="A23" s="224"/>
      <c r="B23" s="157"/>
      <c r="C23" s="157"/>
      <c r="D23" s="157"/>
      <c r="E23" s="157"/>
      <c r="F23" s="128"/>
      <c r="G23" s="128"/>
      <c r="H23" s="128"/>
      <c r="I23" s="128"/>
      <c r="J23" s="91"/>
      <c r="K23" s="125"/>
      <c r="L23" s="125"/>
      <c r="M23" s="123"/>
      <c r="N23" s="123"/>
      <c r="O23" s="223"/>
      <c r="P23" s="223"/>
      <c r="Q23" s="125"/>
      <c r="R23" s="125"/>
      <c r="S23" s="123"/>
      <c r="T23" s="123"/>
      <c r="U23" s="223"/>
      <c r="V23" s="223"/>
      <c r="W23" s="125"/>
      <c r="X23" s="125"/>
      <c r="Y23" s="123"/>
      <c r="Z23" s="123"/>
      <c r="AA23" s="223"/>
      <c r="AB23" s="223"/>
    </row>
    <row r="24" spans="1:28" s="42" customFormat="1" ht="18" customHeight="1" hidden="1" thickBot="1">
      <c r="A24" s="224"/>
      <c r="B24" s="157"/>
      <c r="C24" s="157"/>
      <c r="D24" s="157"/>
      <c r="E24" s="157"/>
      <c r="F24" s="128"/>
      <c r="G24" s="128"/>
      <c r="H24" s="128"/>
      <c r="I24" s="128"/>
      <c r="J24" s="91"/>
      <c r="K24" s="125"/>
      <c r="L24" s="125"/>
      <c r="M24" s="123"/>
      <c r="N24" s="123"/>
      <c r="O24" s="223"/>
      <c r="P24" s="223"/>
      <c r="Q24" s="125"/>
      <c r="R24" s="125"/>
      <c r="S24" s="123"/>
      <c r="T24" s="123"/>
      <c r="U24" s="223"/>
      <c r="V24" s="223"/>
      <c r="W24" s="125"/>
      <c r="X24" s="125"/>
      <c r="Y24" s="123"/>
      <c r="Z24" s="123"/>
      <c r="AA24" s="223"/>
      <c r="AB24" s="223"/>
    </row>
    <row r="25" spans="1:28" s="42" customFormat="1" ht="21" customHeight="1" hidden="1" thickBot="1">
      <c r="A25" s="126"/>
      <c r="B25" s="157"/>
      <c r="C25" s="157"/>
      <c r="D25" s="157"/>
      <c r="E25" s="157"/>
      <c r="F25" s="123"/>
      <c r="G25" s="123"/>
      <c r="H25" s="123"/>
      <c r="I25" s="123"/>
      <c r="J25" s="92"/>
      <c r="K25" s="125"/>
      <c r="L25" s="125"/>
      <c r="M25" s="155"/>
      <c r="N25" s="155"/>
      <c r="O25" s="124"/>
      <c r="P25" s="124"/>
      <c r="Q25" s="125"/>
      <c r="R25" s="125"/>
      <c r="S25" s="155"/>
      <c r="T25" s="155"/>
      <c r="U25" s="124"/>
      <c r="V25" s="124"/>
      <c r="W25" s="125"/>
      <c r="X25" s="125"/>
      <c r="Y25" s="155"/>
      <c r="Z25" s="155"/>
      <c r="AA25" s="124"/>
      <c r="AB25" s="124"/>
    </row>
    <row r="26" spans="1:28" s="42" customFormat="1" ht="18" customHeight="1" hidden="1" thickBot="1">
      <c r="A26" s="126"/>
      <c r="B26" s="157"/>
      <c r="C26" s="157"/>
      <c r="D26" s="157"/>
      <c r="E26" s="157"/>
      <c r="F26" s="123"/>
      <c r="G26" s="123"/>
      <c r="H26" s="123"/>
      <c r="I26" s="123"/>
      <c r="J26" s="92"/>
      <c r="K26" s="125"/>
      <c r="L26" s="125"/>
      <c r="M26" s="155"/>
      <c r="N26" s="155"/>
      <c r="O26" s="124"/>
      <c r="P26" s="124"/>
      <c r="Q26" s="125"/>
      <c r="R26" s="125"/>
      <c r="S26" s="155"/>
      <c r="T26" s="155"/>
      <c r="U26" s="124"/>
      <c r="V26" s="124"/>
      <c r="W26" s="125"/>
      <c r="X26" s="125"/>
      <c r="Y26" s="155"/>
      <c r="Z26" s="155"/>
      <c r="AA26" s="124"/>
      <c r="AB26" s="124"/>
    </row>
    <row r="27" spans="1:28" s="42" customFormat="1" ht="18" customHeight="1" hidden="1" thickBot="1">
      <c r="A27" s="126"/>
      <c r="B27" s="157"/>
      <c r="C27" s="157"/>
      <c r="D27" s="157"/>
      <c r="E27" s="157"/>
      <c r="F27" s="123"/>
      <c r="G27" s="123"/>
      <c r="H27" s="123"/>
      <c r="I27" s="123"/>
      <c r="J27" s="92"/>
      <c r="K27" s="125"/>
      <c r="L27" s="125"/>
      <c r="M27" s="155"/>
      <c r="N27" s="155"/>
      <c r="O27" s="124"/>
      <c r="P27" s="124"/>
      <c r="Q27" s="125"/>
      <c r="R27" s="125"/>
      <c r="S27" s="155"/>
      <c r="T27" s="155"/>
      <c r="U27" s="124"/>
      <c r="V27" s="124"/>
      <c r="W27" s="125"/>
      <c r="X27" s="125"/>
      <c r="Y27" s="155"/>
      <c r="Z27" s="155"/>
      <c r="AA27" s="124"/>
      <c r="AB27" s="124"/>
    </row>
    <row r="28" spans="1:28" s="42" customFormat="1" ht="15" customHeight="1" hidden="1" thickBot="1">
      <c r="A28" s="126"/>
      <c r="B28" s="157"/>
      <c r="C28" s="157"/>
      <c r="D28" s="157"/>
      <c r="E28" s="157"/>
      <c r="F28" s="123"/>
      <c r="G28" s="123"/>
      <c r="H28" s="123"/>
      <c r="I28" s="123"/>
      <c r="J28" s="92"/>
      <c r="K28" s="125"/>
      <c r="L28" s="125"/>
      <c r="M28" s="155"/>
      <c r="N28" s="155"/>
      <c r="O28" s="124"/>
      <c r="P28" s="124"/>
      <c r="Q28" s="125"/>
      <c r="R28" s="125"/>
      <c r="S28" s="155"/>
      <c r="T28" s="155"/>
      <c r="U28" s="124"/>
      <c r="V28" s="124"/>
      <c r="W28" s="125"/>
      <c r="X28" s="125"/>
      <c r="Y28" s="155"/>
      <c r="Z28" s="155"/>
      <c r="AA28" s="124"/>
      <c r="AB28" s="124"/>
    </row>
    <row r="29" spans="1:28" s="42" customFormat="1" ht="15" customHeight="1" hidden="1" thickBot="1">
      <c r="A29" s="126"/>
      <c r="B29" s="157"/>
      <c r="C29" s="157"/>
      <c r="D29" s="157"/>
      <c r="E29" s="157"/>
      <c r="F29" s="123"/>
      <c r="G29" s="123"/>
      <c r="H29" s="123"/>
      <c r="I29" s="123"/>
      <c r="J29" s="92"/>
      <c r="K29" s="125"/>
      <c r="L29" s="125"/>
      <c r="M29" s="155"/>
      <c r="N29" s="155"/>
      <c r="O29" s="124"/>
      <c r="P29" s="124"/>
      <c r="Q29" s="125"/>
      <c r="R29" s="125"/>
      <c r="S29" s="155"/>
      <c r="T29" s="155"/>
      <c r="U29" s="124"/>
      <c r="V29" s="124"/>
      <c r="W29" s="125"/>
      <c r="X29" s="125"/>
      <c r="Y29" s="155"/>
      <c r="Z29" s="155"/>
      <c r="AA29" s="124"/>
      <c r="AB29" s="124"/>
    </row>
    <row r="30" spans="1:28" s="42" customFormat="1" ht="18.75" customHeight="1" hidden="1" thickBot="1">
      <c r="A30" s="126"/>
      <c r="B30" s="157"/>
      <c r="C30" s="157"/>
      <c r="D30" s="157"/>
      <c r="E30" s="157"/>
      <c r="F30" s="123"/>
      <c r="G30" s="123"/>
      <c r="H30" s="123"/>
      <c r="I30" s="123"/>
      <c r="J30" s="92"/>
      <c r="K30" s="125"/>
      <c r="L30" s="125"/>
      <c r="M30" s="155"/>
      <c r="N30" s="155"/>
      <c r="O30" s="124"/>
      <c r="P30" s="124"/>
      <c r="Q30" s="125"/>
      <c r="R30" s="125"/>
      <c r="S30" s="155"/>
      <c r="T30" s="155"/>
      <c r="U30" s="124"/>
      <c r="V30" s="124"/>
      <c r="W30" s="125"/>
      <c r="X30" s="125"/>
      <c r="Y30" s="155"/>
      <c r="Z30" s="155"/>
      <c r="AA30" s="124"/>
      <c r="AB30" s="124"/>
    </row>
    <row r="31" spans="1:28" s="42" customFormat="1" ht="17.25" customHeight="1" hidden="1" thickBot="1">
      <c r="A31" s="126"/>
      <c r="B31" s="157"/>
      <c r="C31" s="157"/>
      <c r="D31" s="157"/>
      <c r="E31" s="157"/>
      <c r="F31" s="123"/>
      <c r="G31" s="123"/>
      <c r="H31" s="123"/>
      <c r="I31" s="123"/>
      <c r="J31" s="92"/>
      <c r="K31" s="125"/>
      <c r="L31" s="125"/>
      <c r="M31" s="123"/>
      <c r="N31" s="123"/>
      <c r="O31" s="124"/>
      <c r="P31" s="124"/>
      <c r="Q31" s="125"/>
      <c r="R31" s="125"/>
      <c r="S31" s="123"/>
      <c r="T31" s="123"/>
      <c r="U31" s="124"/>
      <c r="V31" s="124"/>
      <c r="W31" s="125"/>
      <c r="X31" s="125"/>
      <c r="Y31" s="123"/>
      <c r="Z31" s="123"/>
      <c r="AA31" s="124"/>
      <c r="AB31" s="124"/>
    </row>
    <row r="32" spans="1:28" s="42" customFormat="1" ht="21.75" customHeight="1" hidden="1" thickBot="1">
      <c r="A32" s="126"/>
      <c r="B32" s="157"/>
      <c r="C32" s="157"/>
      <c r="D32" s="157"/>
      <c r="E32" s="157"/>
      <c r="F32" s="123"/>
      <c r="G32" s="123"/>
      <c r="H32" s="123"/>
      <c r="I32" s="123"/>
      <c r="J32" s="92"/>
      <c r="K32" s="125"/>
      <c r="L32" s="125"/>
      <c r="M32" s="123"/>
      <c r="N32" s="123"/>
      <c r="O32" s="124"/>
      <c r="P32" s="124"/>
      <c r="Q32" s="125"/>
      <c r="R32" s="125"/>
      <c r="S32" s="123"/>
      <c r="T32" s="123"/>
      <c r="U32" s="124"/>
      <c r="V32" s="124"/>
      <c r="W32" s="125"/>
      <c r="X32" s="125"/>
      <c r="Y32" s="123"/>
      <c r="Z32" s="123"/>
      <c r="AA32" s="124"/>
      <c r="AB32" s="124"/>
    </row>
    <row r="33" spans="1:28" s="42" customFormat="1" ht="18.75" customHeight="1" hidden="1" thickBot="1">
      <c r="A33" s="126"/>
      <c r="B33" s="157"/>
      <c r="C33" s="157"/>
      <c r="D33" s="157"/>
      <c r="E33" s="157"/>
      <c r="F33" s="123"/>
      <c r="G33" s="123"/>
      <c r="H33" s="123"/>
      <c r="I33" s="123"/>
      <c r="J33" s="92"/>
      <c r="K33" s="125"/>
      <c r="L33" s="125"/>
      <c r="M33" s="155"/>
      <c r="N33" s="155"/>
      <c r="O33" s="124"/>
      <c r="P33" s="124"/>
      <c r="Q33" s="125"/>
      <c r="R33" s="125"/>
      <c r="S33" s="155"/>
      <c r="T33" s="155"/>
      <c r="U33" s="124"/>
      <c r="V33" s="124"/>
      <c r="W33" s="125"/>
      <c r="X33" s="125"/>
      <c r="Y33" s="155"/>
      <c r="Z33" s="155"/>
      <c r="AA33" s="124"/>
      <c r="AB33" s="124"/>
    </row>
    <row r="34" spans="1:28" s="42" customFormat="1" ht="21" customHeight="1" hidden="1" thickBot="1">
      <c r="A34" s="126"/>
      <c r="B34" s="157"/>
      <c r="C34" s="157"/>
      <c r="D34" s="157"/>
      <c r="E34" s="157"/>
      <c r="F34" s="123"/>
      <c r="G34" s="123"/>
      <c r="H34" s="123"/>
      <c r="I34" s="123"/>
      <c r="J34" s="92"/>
      <c r="K34" s="125"/>
      <c r="L34" s="125"/>
      <c r="M34" s="155"/>
      <c r="N34" s="155"/>
      <c r="O34" s="124"/>
      <c r="P34" s="124"/>
      <c r="Q34" s="125"/>
      <c r="R34" s="125"/>
      <c r="S34" s="155"/>
      <c r="T34" s="155"/>
      <c r="U34" s="124"/>
      <c r="V34" s="124"/>
      <c r="W34" s="125"/>
      <c r="X34" s="125"/>
      <c r="Y34" s="155"/>
      <c r="Z34" s="155"/>
      <c r="AA34" s="124"/>
      <c r="AB34" s="124"/>
    </row>
    <row r="35" spans="1:28" s="42" customFormat="1" ht="18.75" customHeight="1" hidden="1" thickBot="1">
      <c r="A35" s="126"/>
      <c r="B35" s="157"/>
      <c r="C35" s="157"/>
      <c r="D35" s="157"/>
      <c r="E35" s="157"/>
      <c r="F35" s="123"/>
      <c r="G35" s="123"/>
      <c r="H35" s="123"/>
      <c r="I35" s="123"/>
      <c r="J35" s="92"/>
      <c r="K35" s="125"/>
      <c r="L35" s="125"/>
      <c r="M35" s="123"/>
      <c r="N35" s="123"/>
      <c r="O35" s="124"/>
      <c r="P35" s="124"/>
      <c r="Q35" s="125"/>
      <c r="R35" s="125"/>
      <c r="S35" s="123"/>
      <c r="T35" s="123"/>
      <c r="U35" s="124"/>
      <c r="V35" s="124"/>
      <c r="W35" s="125"/>
      <c r="X35" s="125"/>
      <c r="Y35" s="123"/>
      <c r="Z35" s="123"/>
      <c r="AA35" s="124"/>
      <c r="AB35" s="124"/>
    </row>
    <row r="36" spans="1:28" s="42" customFormat="1" ht="18.75" customHeight="1" hidden="1" thickBot="1">
      <c r="A36" s="126"/>
      <c r="B36" s="157"/>
      <c r="C36" s="157"/>
      <c r="D36" s="157"/>
      <c r="E36" s="157"/>
      <c r="F36" s="123"/>
      <c r="G36" s="123"/>
      <c r="H36" s="123"/>
      <c r="I36" s="123"/>
      <c r="J36" s="92"/>
      <c r="K36" s="125"/>
      <c r="L36" s="125"/>
      <c r="M36" s="123"/>
      <c r="N36" s="123"/>
      <c r="O36" s="124"/>
      <c r="P36" s="124"/>
      <c r="Q36" s="125"/>
      <c r="R36" s="125"/>
      <c r="S36" s="123"/>
      <c r="T36" s="123"/>
      <c r="U36" s="124"/>
      <c r="V36" s="124"/>
      <c r="W36" s="125"/>
      <c r="X36" s="125"/>
      <c r="Y36" s="123"/>
      <c r="Z36" s="123"/>
      <c r="AA36" s="124"/>
      <c r="AB36" s="124"/>
    </row>
    <row r="37" spans="1:28" s="42" customFormat="1" ht="15.75" customHeight="1" hidden="1" thickBot="1">
      <c r="A37" s="126"/>
      <c r="B37" s="157"/>
      <c r="C37" s="157"/>
      <c r="D37" s="157"/>
      <c r="E37" s="157"/>
      <c r="F37" s="128"/>
      <c r="G37" s="128"/>
      <c r="H37" s="128"/>
      <c r="I37" s="128"/>
      <c r="J37" s="91"/>
      <c r="K37" s="125"/>
      <c r="L37" s="125"/>
      <c r="M37" s="123"/>
      <c r="N37" s="123"/>
      <c r="O37" s="124"/>
      <c r="P37" s="124"/>
      <c r="Q37" s="125"/>
      <c r="R37" s="125"/>
      <c r="S37" s="123"/>
      <c r="T37" s="123"/>
      <c r="U37" s="124"/>
      <c r="V37" s="124"/>
      <c r="W37" s="125"/>
      <c r="X37" s="125"/>
      <c r="Y37" s="123"/>
      <c r="Z37" s="123"/>
      <c r="AA37" s="124"/>
      <c r="AB37" s="124"/>
    </row>
    <row r="38" spans="1:28" s="42" customFormat="1" ht="18.75" customHeight="1" hidden="1" thickBot="1">
      <c r="A38" s="126"/>
      <c r="B38" s="157"/>
      <c r="C38" s="157"/>
      <c r="D38" s="157"/>
      <c r="E38" s="157"/>
      <c r="F38" s="128"/>
      <c r="G38" s="128"/>
      <c r="H38" s="128"/>
      <c r="I38" s="128"/>
      <c r="J38" s="91"/>
      <c r="K38" s="125"/>
      <c r="L38" s="125"/>
      <c r="M38" s="123"/>
      <c r="N38" s="123"/>
      <c r="O38" s="124"/>
      <c r="P38" s="124"/>
      <c r="Q38" s="125"/>
      <c r="R38" s="125"/>
      <c r="S38" s="123"/>
      <c r="T38" s="123"/>
      <c r="U38" s="124"/>
      <c r="V38" s="124"/>
      <c r="W38" s="125"/>
      <c r="X38" s="125"/>
      <c r="Y38" s="123"/>
      <c r="Z38" s="123"/>
      <c r="AA38" s="124"/>
      <c r="AB38" s="124"/>
    </row>
    <row r="39" spans="1:28" s="42" customFormat="1" ht="16.5" customHeight="1" hidden="1" thickBot="1">
      <c r="A39" s="126"/>
      <c r="B39" s="127"/>
      <c r="C39" s="127"/>
      <c r="D39" s="127"/>
      <c r="E39" s="127"/>
      <c r="F39" s="128"/>
      <c r="G39" s="128"/>
      <c r="H39" s="128"/>
      <c r="I39" s="128"/>
      <c r="J39" s="91"/>
      <c r="K39" s="125"/>
      <c r="L39" s="125"/>
      <c r="M39" s="123"/>
      <c r="N39" s="123"/>
      <c r="O39" s="124"/>
      <c r="P39" s="124"/>
      <c r="Q39" s="125"/>
      <c r="R39" s="125"/>
      <c r="S39" s="123"/>
      <c r="T39" s="123"/>
      <c r="U39" s="124"/>
      <c r="V39" s="124"/>
      <c r="W39" s="125"/>
      <c r="X39" s="125"/>
      <c r="Y39" s="123"/>
      <c r="Z39" s="123"/>
      <c r="AA39" s="124"/>
      <c r="AB39" s="124"/>
    </row>
    <row r="40" spans="1:28" s="42" customFormat="1" ht="16.5" customHeight="1" hidden="1" thickBot="1">
      <c r="A40" s="126"/>
      <c r="B40" s="127"/>
      <c r="C40" s="127"/>
      <c r="D40" s="127"/>
      <c r="E40" s="127"/>
      <c r="F40" s="128"/>
      <c r="G40" s="128"/>
      <c r="H40" s="128"/>
      <c r="I40" s="128"/>
      <c r="J40" s="91"/>
      <c r="K40" s="125"/>
      <c r="L40" s="125"/>
      <c r="M40" s="123"/>
      <c r="N40" s="123"/>
      <c r="O40" s="124"/>
      <c r="P40" s="124"/>
      <c r="Q40" s="125"/>
      <c r="R40" s="125"/>
      <c r="S40" s="123"/>
      <c r="T40" s="123"/>
      <c r="U40" s="124"/>
      <c r="V40" s="124"/>
      <c r="W40" s="125"/>
      <c r="X40" s="125"/>
      <c r="Y40" s="123"/>
      <c r="Z40" s="123"/>
      <c r="AA40" s="124"/>
      <c r="AB40" s="124"/>
    </row>
    <row r="41" spans="1:28" s="42" customFormat="1" ht="18" customHeight="1" hidden="1" thickBot="1">
      <c r="A41" s="126"/>
      <c r="B41" s="157"/>
      <c r="C41" s="157"/>
      <c r="D41" s="157"/>
      <c r="E41" s="157"/>
      <c r="F41" s="128"/>
      <c r="G41" s="128"/>
      <c r="H41" s="128"/>
      <c r="I41" s="128"/>
      <c r="J41" s="91"/>
      <c r="K41" s="125"/>
      <c r="L41" s="125"/>
      <c r="M41" s="123"/>
      <c r="N41" s="123"/>
      <c r="O41" s="124"/>
      <c r="P41" s="124"/>
      <c r="Q41" s="125"/>
      <c r="R41" s="125"/>
      <c r="S41" s="123"/>
      <c r="T41" s="123"/>
      <c r="U41" s="124"/>
      <c r="V41" s="124"/>
      <c r="W41" s="125"/>
      <c r="X41" s="125"/>
      <c r="Y41" s="123"/>
      <c r="Z41" s="123"/>
      <c r="AA41" s="124"/>
      <c r="AB41" s="124"/>
    </row>
    <row r="42" spans="1:28" s="42" customFormat="1" ht="18.75" customHeight="1" hidden="1" thickBot="1">
      <c r="A42" s="126"/>
      <c r="B42" s="157"/>
      <c r="C42" s="157"/>
      <c r="D42" s="157"/>
      <c r="E42" s="157"/>
      <c r="F42" s="128"/>
      <c r="G42" s="128"/>
      <c r="H42" s="128"/>
      <c r="I42" s="128"/>
      <c r="J42" s="91"/>
      <c r="K42" s="125"/>
      <c r="L42" s="125"/>
      <c r="M42" s="123"/>
      <c r="N42" s="123"/>
      <c r="O42" s="124"/>
      <c r="P42" s="124"/>
      <c r="Q42" s="125"/>
      <c r="R42" s="125"/>
      <c r="S42" s="123"/>
      <c r="T42" s="123"/>
      <c r="U42" s="124"/>
      <c r="V42" s="124"/>
      <c r="W42" s="125"/>
      <c r="X42" s="125"/>
      <c r="Y42" s="123"/>
      <c r="Z42" s="123"/>
      <c r="AA42" s="124"/>
      <c r="AB42" s="124"/>
    </row>
    <row r="43" spans="1:28" s="42" customFormat="1" ht="17.25" customHeight="1" hidden="1" thickBot="1">
      <c r="A43" s="126"/>
      <c r="B43" s="127"/>
      <c r="C43" s="127"/>
      <c r="D43" s="127"/>
      <c r="E43" s="127"/>
      <c r="F43" s="123"/>
      <c r="G43" s="123"/>
      <c r="H43" s="123"/>
      <c r="I43" s="123"/>
      <c r="J43" s="92"/>
      <c r="K43" s="125"/>
      <c r="L43" s="125"/>
      <c r="M43" s="155"/>
      <c r="N43" s="155"/>
      <c r="O43" s="124"/>
      <c r="P43" s="124"/>
      <c r="Q43" s="125"/>
      <c r="R43" s="125"/>
      <c r="S43" s="155"/>
      <c r="T43" s="155"/>
      <c r="U43" s="124"/>
      <c r="V43" s="124"/>
      <c r="W43" s="125"/>
      <c r="X43" s="125"/>
      <c r="Y43" s="155"/>
      <c r="Z43" s="155"/>
      <c r="AA43" s="124"/>
      <c r="AB43" s="124"/>
    </row>
    <row r="44" spans="1:28" s="42" customFormat="1" ht="17.25" customHeight="1" hidden="1" thickBot="1">
      <c r="A44" s="126"/>
      <c r="B44" s="127"/>
      <c r="C44" s="127"/>
      <c r="D44" s="127"/>
      <c r="E44" s="127"/>
      <c r="F44" s="123"/>
      <c r="G44" s="123"/>
      <c r="H44" s="123"/>
      <c r="I44" s="123"/>
      <c r="J44" s="92"/>
      <c r="K44" s="125"/>
      <c r="L44" s="125"/>
      <c r="M44" s="155"/>
      <c r="N44" s="155"/>
      <c r="O44" s="124"/>
      <c r="P44" s="124"/>
      <c r="Q44" s="125"/>
      <c r="R44" s="125"/>
      <c r="S44" s="155"/>
      <c r="T44" s="155"/>
      <c r="U44" s="124"/>
      <c r="V44" s="124"/>
      <c r="W44" s="125"/>
      <c r="X44" s="125"/>
      <c r="Y44" s="155"/>
      <c r="Z44" s="155"/>
      <c r="AA44" s="124"/>
      <c r="AB44" s="124"/>
    </row>
    <row r="45" spans="1:28" s="42" customFormat="1" ht="17.25" customHeight="1" hidden="1" thickBot="1">
      <c r="A45" s="126"/>
      <c r="B45" s="127"/>
      <c r="C45" s="127"/>
      <c r="D45" s="127"/>
      <c r="E45" s="127"/>
      <c r="F45" s="123"/>
      <c r="G45" s="123"/>
      <c r="H45" s="123"/>
      <c r="I45" s="123"/>
      <c r="J45" s="92"/>
      <c r="K45" s="125"/>
      <c r="L45" s="125"/>
      <c r="M45" s="155"/>
      <c r="N45" s="155"/>
      <c r="O45" s="124"/>
      <c r="P45" s="124"/>
      <c r="Q45" s="125"/>
      <c r="R45" s="125"/>
      <c r="S45" s="155"/>
      <c r="T45" s="155"/>
      <c r="U45" s="124"/>
      <c r="V45" s="124"/>
      <c r="W45" s="125"/>
      <c r="X45" s="125"/>
      <c r="Y45" s="155"/>
      <c r="Z45" s="155"/>
      <c r="AA45" s="124"/>
      <c r="AB45" s="124"/>
    </row>
    <row r="46" spans="1:28" s="42" customFormat="1" ht="23.25" customHeight="1" hidden="1" thickBot="1">
      <c r="A46" s="126"/>
      <c r="B46" s="127"/>
      <c r="C46" s="127"/>
      <c r="D46" s="127"/>
      <c r="E46" s="127"/>
      <c r="F46" s="123"/>
      <c r="G46" s="123"/>
      <c r="H46" s="123"/>
      <c r="I46" s="123"/>
      <c r="J46" s="92"/>
      <c r="K46" s="125"/>
      <c r="L46" s="125"/>
      <c r="M46" s="155"/>
      <c r="N46" s="155"/>
      <c r="O46" s="124"/>
      <c r="P46" s="124"/>
      <c r="Q46" s="125"/>
      <c r="R46" s="125"/>
      <c r="S46" s="155"/>
      <c r="T46" s="155"/>
      <c r="U46" s="124"/>
      <c r="V46" s="124"/>
      <c r="W46" s="125"/>
      <c r="X46" s="125"/>
      <c r="Y46" s="155"/>
      <c r="Z46" s="155"/>
      <c r="AA46" s="124"/>
      <c r="AB46" s="124"/>
    </row>
    <row r="47" spans="1:28" s="42" customFormat="1" ht="24" customHeight="1" hidden="1" thickBot="1">
      <c r="A47" s="218"/>
      <c r="B47" s="175"/>
      <c r="C47" s="175"/>
      <c r="D47" s="175"/>
      <c r="E47" s="175"/>
      <c r="F47" s="176"/>
      <c r="G47" s="176"/>
      <c r="H47" s="176"/>
      <c r="I47" s="176"/>
      <c r="J47" s="93"/>
      <c r="K47" s="154"/>
      <c r="L47" s="154"/>
      <c r="M47" s="152"/>
      <c r="N47" s="152"/>
      <c r="O47" s="152"/>
      <c r="P47" s="152"/>
      <c r="Q47" s="154"/>
      <c r="R47" s="154"/>
      <c r="S47" s="152"/>
      <c r="T47" s="152"/>
      <c r="U47" s="152"/>
      <c r="V47" s="152"/>
      <c r="W47" s="154"/>
      <c r="X47" s="154"/>
      <c r="Y47" s="152"/>
      <c r="Z47" s="152"/>
      <c r="AA47" s="152"/>
      <c r="AB47" s="152"/>
    </row>
    <row r="48" spans="1:28" s="42" customFormat="1" ht="27" customHeight="1" hidden="1" thickBot="1">
      <c r="A48" s="218"/>
      <c r="B48" s="175"/>
      <c r="C48" s="175"/>
      <c r="D48" s="175"/>
      <c r="E48" s="175"/>
      <c r="F48" s="176"/>
      <c r="G48" s="176"/>
      <c r="H48" s="176"/>
      <c r="I48" s="176"/>
      <c r="J48" s="93"/>
      <c r="K48" s="154"/>
      <c r="L48" s="154"/>
      <c r="M48" s="153"/>
      <c r="N48" s="153"/>
      <c r="O48" s="152"/>
      <c r="P48" s="152"/>
      <c r="Q48" s="154"/>
      <c r="R48" s="154"/>
      <c r="S48" s="153"/>
      <c r="T48" s="153"/>
      <c r="U48" s="152"/>
      <c r="V48" s="152"/>
      <c r="W48" s="154"/>
      <c r="X48" s="154"/>
      <c r="Y48" s="153"/>
      <c r="Z48" s="153"/>
      <c r="AA48" s="152"/>
      <c r="AB48" s="152"/>
    </row>
    <row r="49" spans="1:28" s="42" customFormat="1" ht="21" customHeight="1" hidden="1" thickBot="1">
      <c r="A49" s="126"/>
      <c r="B49" s="157"/>
      <c r="C49" s="157"/>
      <c r="D49" s="157"/>
      <c r="E49" s="157"/>
      <c r="F49" s="128"/>
      <c r="G49" s="128"/>
      <c r="H49" s="128"/>
      <c r="I49" s="128"/>
      <c r="J49" s="91"/>
      <c r="K49" s="125"/>
      <c r="L49" s="125"/>
      <c r="M49" s="155"/>
      <c r="N49" s="123"/>
      <c r="O49" s="124"/>
      <c r="P49" s="124"/>
      <c r="Q49" s="125"/>
      <c r="R49" s="125"/>
      <c r="S49" s="123"/>
      <c r="T49" s="123"/>
      <c r="U49" s="124"/>
      <c r="V49" s="124"/>
      <c r="W49" s="125"/>
      <c r="X49" s="125"/>
      <c r="Y49" s="123"/>
      <c r="Z49" s="123"/>
      <c r="AA49" s="124"/>
      <c r="AB49" s="124"/>
    </row>
    <row r="50" spans="1:28" s="42" customFormat="1" ht="27" customHeight="1" hidden="1" thickBot="1">
      <c r="A50" s="126"/>
      <c r="B50" s="157"/>
      <c r="C50" s="157"/>
      <c r="D50" s="157"/>
      <c r="E50" s="157"/>
      <c r="F50" s="128"/>
      <c r="G50" s="128"/>
      <c r="H50" s="128"/>
      <c r="I50" s="128"/>
      <c r="J50" s="91"/>
      <c r="K50" s="125"/>
      <c r="L50" s="125"/>
      <c r="M50" s="155"/>
      <c r="N50" s="123"/>
      <c r="O50" s="124"/>
      <c r="P50" s="124"/>
      <c r="Q50" s="125"/>
      <c r="R50" s="125"/>
      <c r="S50" s="123"/>
      <c r="T50" s="123"/>
      <c r="U50" s="124"/>
      <c r="V50" s="124"/>
      <c r="W50" s="125"/>
      <c r="X50" s="125"/>
      <c r="Y50" s="123"/>
      <c r="Z50" s="123"/>
      <c r="AA50" s="124"/>
      <c r="AB50" s="124"/>
    </row>
    <row r="51" spans="1:28" s="42" customFormat="1" ht="24" customHeight="1" hidden="1" thickBot="1">
      <c r="A51" s="126"/>
      <c r="B51" s="157"/>
      <c r="C51" s="157"/>
      <c r="D51" s="157"/>
      <c r="E51" s="157"/>
      <c r="F51" s="128"/>
      <c r="G51" s="128"/>
      <c r="H51" s="128"/>
      <c r="I51" s="128"/>
      <c r="J51" s="91"/>
      <c r="K51" s="125"/>
      <c r="L51" s="125"/>
      <c r="M51" s="155"/>
      <c r="N51" s="155"/>
      <c r="O51" s="124"/>
      <c r="P51" s="124"/>
      <c r="Q51" s="125"/>
      <c r="R51" s="125"/>
      <c r="S51" s="155"/>
      <c r="T51" s="155"/>
      <c r="U51" s="124"/>
      <c r="V51" s="124"/>
      <c r="W51" s="125"/>
      <c r="X51" s="125"/>
      <c r="Y51" s="155"/>
      <c r="Z51" s="155"/>
      <c r="AA51" s="124"/>
      <c r="AB51" s="124"/>
    </row>
    <row r="52" spans="1:28" s="42" customFormat="1" ht="25.5" customHeight="1" hidden="1" thickBot="1">
      <c r="A52" s="126"/>
      <c r="B52" s="157"/>
      <c r="C52" s="157"/>
      <c r="D52" s="157"/>
      <c r="E52" s="157"/>
      <c r="F52" s="128"/>
      <c r="G52" s="128"/>
      <c r="H52" s="128"/>
      <c r="I52" s="128"/>
      <c r="J52" s="91"/>
      <c r="K52" s="125"/>
      <c r="L52" s="125"/>
      <c r="M52" s="155"/>
      <c r="N52" s="155"/>
      <c r="O52" s="124"/>
      <c r="P52" s="124"/>
      <c r="Q52" s="125"/>
      <c r="R52" s="125"/>
      <c r="S52" s="155"/>
      <c r="T52" s="155"/>
      <c r="U52" s="124"/>
      <c r="V52" s="124"/>
      <c r="W52" s="125"/>
      <c r="X52" s="125"/>
      <c r="Y52" s="155"/>
      <c r="Z52" s="155"/>
      <c r="AA52" s="124"/>
      <c r="AB52" s="124"/>
    </row>
    <row r="53" spans="1:28" s="42" customFormat="1" ht="24" customHeight="1">
      <c r="A53" s="126"/>
      <c r="B53" s="157"/>
      <c r="C53" s="157"/>
      <c r="D53" s="157"/>
      <c r="E53" s="157"/>
      <c r="F53" s="123"/>
      <c r="G53" s="123"/>
      <c r="H53" s="123"/>
      <c r="I53" s="123"/>
      <c r="J53" s="92"/>
      <c r="K53" s="125"/>
      <c r="L53" s="125"/>
      <c r="M53" s="155"/>
      <c r="N53" s="155"/>
      <c r="O53" s="124"/>
      <c r="P53" s="124"/>
      <c r="Q53" s="125"/>
      <c r="R53" s="125"/>
      <c r="S53" s="155"/>
      <c r="T53" s="155"/>
      <c r="U53" s="124"/>
      <c r="V53" s="124"/>
      <c r="W53" s="125"/>
      <c r="X53" s="125"/>
      <c r="Y53" s="155"/>
      <c r="Z53" s="155"/>
      <c r="AA53" s="124"/>
      <c r="AB53" s="124"/>
    </row>
    <row r="54" spans="1:28" s="42" customFormat="1" ht="25.5" customHeight="1">
      <c r="A54" s="126"/>
      <c r="B54" s="157"/>
      <c r="C54" s="157"/>
      <c r="D54" s="157"/>
      <c r="E54" s="157"/>
      <c r="F54" s="123"/>
      <c r="G54" s="123"/>
      <c r="H54" s="123"/>
      <c r="I54" s="123"/>
      <c r="J54" s="92"/>
      <c r="K54" s="125"/>
      <c r="L54" s="125"/>
      <c r="M54" s="155"/>
      <c r="N54" s="155"/>
      <c r="O54" s="124"/>
      <c r="P54" s="124"/>
      <c r="Q54" s="125"/>
      <c r="R54" s="125"/>
      <c r="S54" s="155"/>
      <c r="T54" s="155"/>
      <c r="U54" s="124"/>
      <c r="V54" s="124"/>
      <c r="W54" s="125"/>
      <c r="X54" s="125"/>
      <c r="Y54" s="155"/>
      <c r="Z54" s="155"/>
      <c r="AA54" s="124"/>
      <c r="AB54" s="124"/>
    </row>
    <row r="55" spans="1:28" s="42" customFormat="1" ht="24" customHeight="1">
      <c r="A55" s="126"/>
      <c r="B55" s="157"/>
      <c r="C55" s="157"/>
      <c r="D55" s="157"/>
      <c r="E55" s="157"/>
      <c r="F55" s="123"/>
      <c r="G55" s="123"/>
      <c r="H55" s="123"/>
      <c r="I55" s="123"/>
      <c r="J55" s="92"/>
      <c r="K55" s="125"/>
      <c r="L55" s="125"/>
      <c r="M55" s="155"/>
      <c r="N55" s="155"/>
      <c r="O55" s="124"/>
      <c r="P55" s="124"/>
      <c r="Q55" s="125"/>
      <c r="R55" s="125"/>
      <c r="S55" s="155"/>
      <c r="T55" s="155"/>
      <c r="U55" s="124"/>
      <c r="V55" s="124"/>
      <c r="W55" s="125"/>
      <c r="X55" s="125"/>
      <c r="Y55" s="155"/>
      <c r="Z55" s="155"/>
      <c r="AA55" s="124"/>
      <c r="AB55" s="124"/>
    </row>
    <row r="56" spans="1:28" s="42" customFormat="1" ht="25.5" customHeight="1">
      <c r="A56" s="126"/>
      <c r="B56" s="157"/>
      <c r="C56" s="157"/>
      <c r="D56" s="157"/>
      <c r="E56" s="157"/>
      <c r="F56" s="123"/>
      <c r="G56" s="123"/>
      <c r="H56" s="123"/>
      <c r="I56" s="123"/>
      <c r="J56" s="92"/>
      <c r="K56" s="125"/>
      <c r="L56" s="125"/>
      <c r="M56" s="155"/>
      <c r="N56" s="155"/>
      <c r="O56" s="124"/>
      <c r="P56" s="124"/>
      <c r="Q56" s="125"/>
      <c r="R56" s="125"/>
      <c r="S56" s="155"/>
      <c r="T56" s="155"/>
      <c r="U56" s="124"/>
      <c r="V56" s="124"/>
      <c r="W56" s="125"/>
      <c r="X56" s="125"/>
      <c r="Y56" s="155"/>
      <c r="Z56" s="155"/>
      <c r="AA56" s="124"/>
      <c r="AB56" s="124"/>
    </row>
    <row r="57" spans="1:28" s="42" customFormat="1" ht="24" customHeight="1">
      <c r="A57" s="126"/>
      <c r="B57" s="157"/>
      <c r="C57" s="157"/>
      <c r="D57" s="157"/>
      <c r="E57" s="157"/>
      <c r="F57" s="123"/>
      <c r="G57" s="123"/>
      <c r="H57" s="123"/>
      <c r="I57" s="123"/>
      <c r="J57" s="92"/>
      <c r="K57" s="125"/>
      <c r="L57" s="125"/>
      <c r="M57" s="155"/>
      <c r="N57" s="155"/>
      <c r="O57" s="124"/>
      <c r="P57" s="124"/>
      <c r="Q57" s="125"/>
      <c r="R57" s="125"/>
      <c r="S57" s="155"/>
      <c r="T57" s="155"/>
      <c r="U57" s="124"/>
      <c r="V57" s="124"/>
      <c r="W57" s="125"/>
      <c r="X57" s="125"/>
      <c r="Y57" s="155"/>
      <c r="Z57" s="155"/>
      <c r="AA57" s="124"/>
      <c r="AB57" s="124"/>
    </row>
    <row r="58" spans="1:28" s="42" customFormat="1" ht="19.5" customHeight="1">
      <c r="A58" s="126"/>
      <c r="B58" s="157"/>
      <c r="C58" s="157"/>
      <c r="D58" s="157"/>
      <c r="E58" s="157"/>
      <c r="F58" s="123"/>
      <c r="G58" s="123"/>
      <c r="H58" s="123"/>
      <c r="I58" s="123"/>
      <c r="J58" s="92"/>
      <c r="K58" s="125"/>
      <c r="L58" s="125"/>
      <c r="M58" s="155"/>
      <c r="N58" s="155"/>
      <c r="O58" s="124"/>
      <c r="P58" s="124"/>
      <c r="Q58" s="125"/>
      <c r="R58" s="125"/>
      <c r="S58" s="155"/>
      <c r="T58" s="155"/>
      <c r="U58" s="124"/>
      <c r="V58" s="124"/>
      <c r="W58" s="125"/>
      <c r="X58" s="125"/>
      <c r="Y58" s="155"/>
      <c r="Z58" s="155"/>
      <c r="AA58" s="124"/>
      <c r="AB58" s="124"/>
    </row>
    <row r="59" spans="1:28" s="42" customFormat="1" ht="24" customHeight="1" hidden="1">
      <c r="A59" s="252"/>
      <c r="B59" s="253"/>
      <c r="C59" s="254"/>
      <c r="D59" s="254"/>
      <c r="E59" s="255"/>
      <c r="F59" s="256"/>
      <c r="G59" s="257"/>
      <c r="H59" s="257"/>
      <c r="I59" s="258"/>
      <c r="J59" s="74"/>
      <c r="K59" s="133"/>
      <c r="L59" s="133"/>
      <c r="M59" s="259"/>
      <c r="N59" s="259"/>
      <c r="O59" s="159"/>
      <c r="P59" s="159"/>
      <c r="Q59" s="133"/>
      <c r="R59" s="133"/>
      <c r="S59" s="259"/>
      <c r="T59" s="259"/>
      <c r="U59" s="159"/>
      <c r="V59" s="159"/>
      <c r="W59" s="133"/>
      <c r="X59" s="133"/>
      <c r="Y59" s="259"/>
      <c r="Z59" s="259"/>
      <c r="AA59" s="159"/>
      <c r="AB59" s="159"/>
    </row>
    <row r="60" spans="1:28" s="42" customFormat="1" ht="25.5" customHeight="1" hidden="1" thickBot="1">
      <c r="A60" s="139"/>
      <c r="B60" s="143"/>
      <c r="C60" s="144"/>
      <c r="D60" s="144"/>
      <c r="E60" s="145"/>
      <c r="F60" s="149"/>
      <c r="G60" s="150"/>
      <c r="H60" s="150"/>
      <c r="I60" s="151"/>
      <c r="J60" s="66"/>
      <c r="K60" s="129"/>
      <c r="L60" s="130"/>
      <c r="M60" s="131"/>
      <c r="N60" s="131"/>
      <c r="O60" s="132"/>
      <c r="P60" s="132"/>
      <c r="Q60" s="129"/>
      <c r="R60" s="130"/>
      <c r="S60" s="131"/>
      <c r="T60" s="131"/>
      <c r="U60" s="132"/>
      <c r="V60" s="132"/>
      <c r="W60" s="129"/>
      <c r="X60" s="130"/>
      <c r="Y60" s="131"/>
      <c r="Z60" s="131"/>
      <c r="AA60" s="132"/>
      <c r="AB60" s="132"/>
    </row>
    <row r="61" spans="1:28" s="42" customFormat="1" ht="24" customHeight="1" hidden="1">
      <c r="A61" s="138"/>
      <c r="B61" s="140"/>
      <c r="C61" s="141"/>
      <c r="D61" s="141"/>
      <c r="E61" s="142"/>
      <c r="F61" s="146"/>
      <c r="G61" s="147"/>
      <c r="H61" s="147"/>
      <c r="I61" s="148"/>
      <c r="J61" s="74"/>
      <c r="K61" s="133"/>
      <c r="L61" s="133"/>
      <c r="M61" s="134"/>
      <c r="N61" s="135"/>
      <c r="O61" s="136"/>
      <c r="P61" s="137"/>
      <c r="Q61" s="133"/>
      <c r="R61" s="133"/>
      <c r="S61" s="134"/>
      <c r="T61" s="135"/>
      <c r="U61" s="136"/>
      <c r="V61" s="137"/>
      <c r="W61" s="133"/>
      <c r="X61" s="133"/>
      <c r="Y61" s="134"/>
      <c r="Z61" s="135"/>
      <c r="AA61" s="136"/>
      <c r="AB61" s="137"/>
    </row>
    <row r="62" spans="1:28" s="42" customFormat="1" ht="25.5" customHeight="1" hidden="1" thickBot="1">
      <c r="A62" s="139"/>
      <c r="B62" s="143"/>
      <c r="C62" s="144"/>
      <c r="D62" s="144"/>
      <c r="E62" s="145"/>
      <c r="F62" s="149"/>
      <c r="G62" s="150"/>
      <c r="H62" s="150"/>
      <c r="I62" s="151"/>
      <c r="J62" s="66"/>
      <c r="K62" s="129"/>
      <c r="L62" s="130"/>
      <c r="M62" s="131"/>
      <c r="N62" s="131"/>
      <c r="O62" s="132"/>
      <c r="P62" s="132"/>
      <c r="Q62" s="129"/>
      <c r="R62" s="130"/>
      <c r="S62" s="131"/>
      <c r="T62" s="131"/>
      <c r="U62" s="132"/>
      <c r="V62" s="132"/>
      <c r="W62" s="129"/>
      <c r="X62" s="130"/>
      <c r="Y62" s="131"/>
      <c r="Z62" s="131"/>
      <c r="AA62" s="132"/>
      <c r="AB62" s="132"/>
    </row>
    <row r="63" spans="1:28" s="42" customFormat="1" ht="24" customHeight="1" hidden="1">
      <c r="A63" s="138"/>
      <c r="B63" s="140"/>
      <c r="C63" s="141"/>
      <c r="D63" s="141"/>
      <c r="E63" s="142"/>
      <c r="F63" s="146"/>
      <c r="G63" s="147"/>
      <c r="H63" s="147"/>
      <c r="I63" s="148"/>
      <c r="J63" s="74"/>
      <c r="K63" s="133"/>
      <c r="L63" s="133"/>
      <c r="M63" s="134"/>
      <c r="N63" s="135"/>
      <c r="O63" s="136"/>
      <c r="P63" s="137"/>
      <c r="Q63" s="133"/>
      <c r="R63" s="133"/>
      <c r="S63" s="134"/>
      <c r="T63" s="135"/>
      <c r="U63" s="136"/>
      <c r="V63" s="137"/>
      <c r="W63" s="133"/>
      <c r="X63" s="133"/>
      <c r="Y63" s="134"/>
      <c r="Z63" s="135"/>
      <c r="AA63" s="136"/>
      <c r="AB63" s="137"/>
    </row>
    <row r="64" spans="1:28" s="42" customFormat="1" ht="25.5" customHeight="1" hidden="1" thickBot="1">
      <c r="A64" s="139"/>
      <c r="B64" s="143"/>
      <c r="C64" s="144"/>
      <c r="D64" s="144"/>
      <c r="E64" s="145"/>
      <c r="F64" s="149"/>
      <c r="G64" s="150"/>
      <c r="H64" s="150"/>
      <c r="I64" s="151"/>
      <c r="J64" s="66"/>
      <c r="K64" s="129"/>
      <c r="L64" s="130"/>
      <c r="M64" s="131"/>
      <c r="N64" s="131"/>
      <c r="O64" s="132"/>
      <c r="P64" s="132"/>
      <c r="Q64" s="129"/>
      <c r="R64" s="130"/>
      <c r="S64" s="131"/>
      <c r="T64" s="131"/>
      <c r="U64" s="132"/>
      <c r="V64" s="132"/>
      <c r="W64" s="129"/>
      <c r="X64" s="130"/>
      <c r="Y64" s="131"/>
      <c r="Z64" s="131"/>
      <c r="AA64" s="132"/>
      <c r="AB64" s="132"/>
    </row>
    <row r="65" spans="1:28" s="42" customFormat="1" ht="17.25" customHeight="1" hidden="1">
      <c r="A65" s="138"/>
      <c r="B65" s="140"/>
      <c r="C65" s="141"/>
      <c r="D65" s="141"/>
      <c r="E65" s="142"/>
      <c r="F65" s="160"/>
      <c r="G65" s="161"/>
      <c r="H65" s="161"/>
      <c r="I65" s="162"/>
      <c r="J65" s="75"/>
      <c r="K65" s="133"/>
      <c r="L65" s="133"/>
      <c r="M65" s="242"/>
      <c r="N65" s="243"/>
      <c r="O65" s="244"/>
      <c r="P65" s="245"/>
      <c r="Q65" s="133"/>
      <c r="R65" s="133"/>
      <c r="S65" s="242"/>
      <c r="T65" s="243"/>
      <c r="U65" s="244"/>
      <c r="V65" s="245"/>
      <c r="W65" s="133"/>
      <c r="X65" s="133"/>
      <c r="Y65" s="242"/>
      <c r="Z65" s="243"/>
      <c r="AA65" s="244"/>
      <c r="AB65" s="245"/>
    </row>
    <row r="66" spans="1:28" s="42" customFormat="1" ht="17.25" customHeight="1" hidden="1" thickBot="1">
      <c r="A66" s="139"/>
      <c r="B66" s="143"/>
      <c r="C66" s="144"/>
      <c r="D66" s="144"/>
      <c r="E66" s="145"/>
      <c r="F66" s="163"/>
      <c r="G66" s="164"/>
      <c r="H66" s="164"/>
      <c r="I66" s="165"/>
      <c r="J66" s="67"/>
      <c r="K66" s="129"/>
      <c r="L66" s="130"/>
      <c r="M66" s="246"/>
      <c r="N66" s="151"/>
      <c r="O66" s="247"/>
      <c r="P66" s="248"/>
      <c r="Q66" s="129"/>
      <c r="R66" s="130"/>
      <c r="S66" s="246"/>
      <c r="T66" s="151"/>
      <c r="U66" s="247"/>
      <c r="V66" s="248"/>
      <c r="W66" s="129"/>
      <c r="X66" s="130"/>
      <c r="Y66" s="246"/>
      <c r="Z66" s="151"/>
      <c r="AA66" s="247"/>
      <c r="AB66" s="248"/>
    </row>
    <row r="67" spans="1:28" s="42" customFormat="1" ht="24" customHeight="1" hidden="1">
      <c r="A67" s="138"/>
      <c r="B67" s="140"/>
      <c r="C67" s="141"/>
      <c r="D67" s="141"/>
      <c r="E67" s="142"/>
      <c r="F67" s="160"/>
      <c r="G67" s="161"/>
      <c r="H67" s="161"/>
      <c r="I67" s="162"/>
      <c r="J67" s="75"/>
      <c r="K67" s="133"/>
      <c r="L67" s="133"/>
      <c r="M67" s="158"/>
      <c r="N67" s="158"/>
      <c r="O67" s="159"/>
      <c r="P67" s="159"/>
      <c r="Q67" s="133"/>
      <c r="R67" s="133"/>
      <c r="S67" s="158"/>
      <c r="T67" s="158"/>
      <c r="U67" s="159"/>
      <c r="V67" s="159"/>
      <c r="W67" s="133"/>
      <c r="X67" s="133"/>
      <c r="Y67" s="158"/>
      <c r="Z67" s="158"/>
      <c r="AA67" s="159"/>
      <c r="AB67" s="159"/>
    </row>
    <row r="68" spans="1:28" s="42" customFormat="1" ht="25.5" customHeight="1" hidden="1" thickBot="1">
      <c r="A68" s="139"/>
      <c r="B68" s="143"/>
      <c r="C68" s="144"/>
      <c r="D68" s="144"/>
      <c r="E68" s="145"/>
      <c r="F68" s="163"/>
      <c r="G68" s="164"/>
      <c r="H68" s="164"/>
      <c r="I68" s="165"/>
      <c r="J68" s="67"/>
      <c r="K68" s="129"/>
      <c r="L68" s="130"/>
      <c r="M68" s="156"/>
      <c r="N68" s="156"/>
      <c r="O68" s="132"/>
      <c r="P68" s="132"/>
      <c r="Q68" s="129"/>
      <c r="R68" s="130"/>
      <c r="S68" s="156"/>
      <c r="T68" s="156"/>
      <c r="U68" s="132"/>
      <c r="V68" s="132"/>
      <c r="W68" s="129"/>
      <c r="X68" s="130"/>
      <c r="Y68" s="156"/>
      <c r="Z68" s="156"/>
      <c r="AA68" s="132"/>
      <c r="AB68" s="132"/>
    </row>
    <row r="69" spans="1:28" s="42" customFormat="1" ht="24" customHeight="1" hidden="1">
      <c r="A69" s="138"/>
      <c r="B69" s="140"/>
      <c r="C69" s="141"/>
      <c r="D69" s="141"/>
      <c r="E69" s="142"/>
      <c r="F69" s="160"/>
      <c r="G69" s="161"/>
      <c r="H69" s="161"/>
      <c r="I69" s="162"/>
      <c r="J69" s="75"/>
      <c r="K69" s="133"/>
      <c r="L69" s="133"/>
      <c r="M69" s="158"/>
      <c r="N69" s="158"/>
      <c r="O69" s="159"/>
      <c r="P69" s="159"/>
      <c r="Q69" s="133"/>
      <c r="R69" s="133"/>
      <c r="S69" s="158"/>
      <c r="T69" s="158"/>
      <c r="U69" s="159"/>
      <c r="V69" s="159"/>
      <c r="W69" s="133"/>
      <c r="X69" s="133"/>
      <c r="Y69" s="158"/>
      <c r="Z69" s="158"/>
      <c r="AA69" s="159"/>
      <c r="AB69" s="159"/>
    </row>
    <row r="70" spans="1:28" s="42" customFormat="1" ht="25.5" customHeight="1" hidden="1" thickBot="1">
      <c r="A70" s="139"/>
      <c r="B70" s="143"/>
      <c r="C70" s="144"/>
      <c r="D70" s="144"/>
      <c r="E70" s="145"/>
      <c r="F70" s="163"/>
      <c r="G70" s="164"/>
      <c r="H70" s="164"/>
      <c r="I70" s="165"/>
      <c r="J70" s="67"/>
      <c r="K70" s="129"/>
      <c r="L70" s="130"/>
      <c r="M70" s="156"/>
      <c r="N70" s="156"/>
      <c r="O70" s="132"/>
      <c r="P70" s="132"/>
      <c r="Q70" s="129"/>
      <c r="R70" s="130"/>
      <c r="S70" s="156"/>
      <c r="T70" s="156"/>
      <c r="U70" s="132"/>
      <c r="V70" s="132"/>
      <c r="W70" s="129"/>
      <c r="X70" s="130"/>
      <c r="Y70" s="156"/>
      <c r="Z70" s="156"/>
      <c r="AA70" s="132"/>
      <c r="AB70" s="132"/>
    </row>
    <row r="71" spans="1:28" s="42" customFormat="1" ht="24" customHeight="1" hidden="1">
      <c r="A71" s="138"/>
      <c r="B71" s="140"/>
      <c r="C71" s="141"/>
      <c r="D71" s="141"/>
      <c r="E71" s="142"/>
      <c r="F71" s="146"/>
      <c r="G71" s="147"/>
      <c r="H71" s="147"/>
      <c r="I71" s="148"/>
      <c r="J71" s="74"/>
      <c r="K71" s="133"/>
      <c r="L71" s="133"/>
      <c r="M71" s="158"/>
      <c r="N71" s="158"/>
      <c r="O71" s="159"/>
      <c r="P71" s="159"/>
      <c r="Q71" s="133"/>
      <c r="R71" s="133"/>
      <c r="S71" s="158"/>
      <c r="T71" s="158"/>
      <c r="U71" s="159"/>
      <c r="V71" s="159"/>
      <c r="W71" s="133"/>
      <c r="X71" s="133"/>
      <c r="Y71" s="158"/>
      <c r="Z71" s="158"/>
      <c r="AA71" s="159"/>
      <c r="AB71" s="159"/>
    </row>
    <row r="72" spans="1:28" s="42" customFormat="1" ht="25.5" customHeight="1" hidden="1" thickBot="1">
      <c r="A72" s="139"/>
      <c r="B72" s="143"/>
      <c r="C72" s="144"/>
      <c r="D72" s="144"/>
      <c r="E72" s="145"/>
      <c r="F72" s="149"/>
      <c r="G72" s="150"/>
      <c r="H72" s="150"/>
      <c r="I72" s="151"/>
      <c r="J72" s="66"/>
      <c r="K72" s="129"/>
      <c r="L72" s="130"/>
      <c r="M72" s="156"/>
      <c r="N72" s="156"/>
      <c r="O72" s="132"/>
      <c r="P72" s="132"/>
      <c r="Q72" s="129"/>
      <c r="R72" s="130"/>
      <c r="S72" s="156"/>
      <c r="T72" s="156"/>
      <c r="U72" s="132"/>
      <c r="V72" s="132"/>
      <c r="W72" s="129"/>
      <c r="X72" s="130"/>
      <c r="Y72" s="156"/>
      <c r="Z72" s="156"/>
      <c r="AA72" s="132"/>
      <c r="AB72" s="132"/>
    </row>
    <row r="73" spans="1:28" s="42" customFormat="1" ht="24" customHeight="1" hidden="1">
      <c r="A73" s="138"/>
      <c r="B73" s="140"/>
      <c r="C73" s="141"/>
      <c r="D73" s="141"/>
      <c r="E73" s="142"/>
      <c r="F73" s="146"/>
      <c r="G73" s="147"/>
      <c r="H73" s="147"/>
      <c r="I73" s="148"/>
      <c r="J73" s="74"/>
      <c r="K73" s="133"/>
      <c r="L73" s="133"/>
      <c r="M73" s="259"/>
      <c r="N73" s="259"/>
      <c r="O73" s="159"/>
      <c r="P73" s="159"/>
      <c r="Q73" s="133"/>
      <c r="R73" s="133"/>
      <c r="S73" s="259"/>
      <c r="T73" s="259"/>
      <c r="U73" s="159"/>
      <c r="V73" s="159"/>
      <c r="W73" s="133"/>
      <c r="X73" s="133"/>
      <c r="Y73" s="259"/>
      <c r="Z73" s="259"/>
      <c r="AA73" s="159"/>
      <c r="AB73" s="159"/>
    </row>
    <row r="74" spans="1:28" s="42" customFormat="1" ht="25.5" customHeight="1" hidden="1" thickBot="1">
      <c r="A74" s="139"/>
      <c r="B74" s="143"/>
      <c r="C74" s="144"/>
      <c r="D74" s="144"/>
      <c r="E74" s="145"/>
      <c r="F74" s="149"/>
      <c r="G74" s="150"/>
      <c r="H74" s="150"/>
      <c r="I74" s="151"/>
      <c r="J74" s="66"/>
      <c r="K74" s="129"/>
      <c r="L74" s="130"/>
      <c r="M74" s="131"/>
      <c r="N74" s="131"/>
      <c r="O74" s="132"/>
      <c r="P74" s="132"/>
      <c r="Q74" s="129"/>
      <c r="R74" s="130"/>
      <c r="S74" s="131"/>
      <c r="T74" s="131"/>
      <c r="U74" s="132"/>
      <c r="V74" s="132"/>
      <c r="W74" s="129"/>
      <c r="X74" s="130"/>
      <c r="Y74" s="131"/>
      <c r="Z74" s="131"/>
      <c r="AA74" s="132"/>
      <c r="AB74" s="132"/>
    </row>
    <row r="75" spans="1:28" s="42" customFormat="1" ht="24" customHeight="1" hidden="1">
      <c r="A75" s="138"/>
      <c r="B75" s="140"/>
      <c r="C75" s="141"/>
      <c r="D75" s="141"/>
      <c r="E75" s="142"/>
      <c r="F75" s="146"/>
      <c r="G75" s="147"/>
      <c r="H75" s="147"/>
      <c r="I75" s="148"/>
      <c r="J75" s="74"/>
      <c r="K75" s="133"/>
      <c r="L75" s="133"/>
      <c r="M75" s="259"/>
      <c r="N75" s="259"/>
      <c r="O75" s="159"/>
      <c r="P75" s="159"/>
      <c r="Q75" s="133"/>
      <c r="R75" s="133"/>
      <c r="S75" s="259"/>
      <c r="T75" s="259"/>
      <c r="U75" s="159"/>
      <c r="V75" s="159"/>
      <c r="W75" s="133"/>
      <c r="X75" s="133"/>
      <c r="Y75" s="259"/>
      <c r="Z75" s="259"/>
      <c r="AA75" s="159"/>
      <c r="AB75" s="159"/>
    </row>
    <row r="76" spans="1:28" s="42" customFormat="1" ht="25.5" customHeight="1" hidden="1" thickBot="1">
      <c r="A76" s="139"/>
      <c r="B76" s="143"/>
      <c r="C76" s="144"/>
      <c r="D76" s="144"/>
      <c r="E76" s="145"/>
      <c r="F76" s="149"/>
      <c r="G76" s="150"/>
      <c r="H76" s="150"/>
      <c r="I76" s="151"/>
      <c r="J76" s="66"/>
      <c r="K76" s="129"/>
      <c r="L76" s="130"/>
      <c r="M76" s="131"/>
      <c r="N76" s="131"/>
      <c r="O76" s="132"/>
      <c r="P76" s="132"/>
      <c r="Q76" s="129"/>
      <c r="R76" s="130"/>
      <c r="S76" s="131"/>
      <c r="T76" s="131"/>
      <c r="U76" s="132"/>
      <c r="V76" s="132"/>
      <c r="W76" s="129"/>
      <c r="X76" s="130"/>
      <c r="Y76" s="131"/>
      <c r="Z76" s="131"/>
      <c r="AA76" s="132"/>
      <c r="AB76" s="132"/>
    </row>
    <row r="77" spans="1:28" s="42" customFormat="1" ht="24" customHeight="1" hidden="1">
      <c r="A77" s="138"/>
      <c r="B77" s="140"/>
      <c r="C77" s="141"/>
      <c r="D77" s="141"/>
      <c r="E77" s="142"/>
      <c r="F77" s="146"/>
      <c r="G77" s="147"/>
      <c r="H77" s="147"/>
      <c r="I77" s="148"/>
      <c r="J77" s="74"/>
      <c r="K77" s="133"/>
      <c r="L77" s="133"/>
      <c r="M77" s="134"/>
      <c r="N77" s="135"/>
      <c r="O77" s="136"/>
      <c r="P77" s="137"/>
      <c r="Q77" s="133"/>
      <c r="R77" s="133"/>
      <c r="S77" s="134"/>
      <c r="T77" s="135"/>
      <c r="U77" s="136"/>
      <c r="V77" s="137"/>
      <c r="W77" s="133"/>
      <c r="X77" s="133"/>
      <c r="Y77" s="134"/>
      <c r="Z77" s="135"/>
      <c r="AA77" s="136"/>
      <c r="AB77" s="137"/>
    </row>
    <row r="78" spans="1:28" s="42" customFormat="1" ht="25.5" customHeight="1" hidden="1" thickBot="1">
      <c r="A78" s="139"/>
      <c r="B78" s="143"/>
      <c r="C78" s="144"/>
      <c r="D78" s="144"/>
      <c r="E78" s="145"/>
      <c r="F78" s="149"/>
      <c r="G78" s="150"/>
      <c r="H78" s="150"/>
      <c r="I78" s="151"/>
      <c r="J78" s="66"/>
      <c r="K78" s="129"/>
      <c r="L78" s="130"/>
      <c r="M78" s="131"/>
      <c r="N78" s="131"/>
      <c r="O78" s="132"/>
      <c r="P78" s="132"/>
      <c r="Q78" s="129"/>
      <c r="R78" s="130"/>
      <c r="S78" s="131"/>
      <c r="T78" s="131"/>
      <c r="U78" s="132"/>
      <c r="V78" s="132"/>
      <c r="W78" s="129"/>
      <c r="X78" s="130"/>
      <c r="Y78" s="131"/>
      <c r="Z78" s="131"/>
      <c r="AA78" s="132"/>
      <c r="AB78" s="132"/>
    </row>
    <row r="79" spans="1:28" s="42" customFormat="1" ht="24" customHeight="1" hidden="1">
      <c r="A79" s="138"/>
      <c r="B79" s="140"/>
      <c r="C79" s="141"/>
      <c r="D79" s="141"/>
      <c r="E79" s="142"/>
      <c r="F79" s="146"/>
      <c r="G79" s="147"/>
      <c r="H79" s="147"/>
      <c r="I79" s="148"/>
      <c r="J79" s="74"/>
      <c r="K79" s="133"/>
      <c r="L79" s="133"/>
      <c r="M79" s="134"/>
      <c r="N79" s="135"/>
      <c r="O79" s="136"/>
      <c r="P79" s="137"/>
      <c r="Q79" s="133"/>
      <c r="R79" s="133"/>
      <c r="S79" s="134"/>
      <c r="T79" s="135"/>
      <c r="U79" s="136"/>
      <c r="V79" s="137"/>
      <c r="W79" s="133"/>
      <c r="X79" s="133"/>
      <c r="Y79" s="134"/>
      <c r="Z79" s="135"/>
      <c r="AA79" s="136"/>
      <c r="AB79" s="137"/>
    </row>
    <row r="80" spans="1:28" s="42" customFormat="1" ht="25.5" customHeight="1" hidden="1" thickBot="1">
      <c r="A80" s="139"/>
      <c r="B80" s="143"/>
      <c r="C80" s="144"/>
      <c r="D80" s="144"/>
      <c r="E80" s="145"/>
      <c r="F80" s="149"/>
      <c r="G80" s="150"/>
      <c r="H80" s="150"/>
      <c r="I80" s="151"/>
      <c r="J80" s="66"/>
      <c r="K80" s="129"/>
      <c r="L80" s="130"/>
      <c r="M80" s="131"/>
      <c r="N80" s="131"/>
      <c r="O80" s="132"/>
      <c r="P80" s="132"/>
      <c r="Q80" s="129"/>
      <c r="R80" s="130"/>
      <c r="S80" s="131"/>
      <c r="T80" s="131"/>
      <c r="U80" s="132"/>
      <c r="V80" s="132"/>
      <c r="W80" s="129"/>
      <c r="X80" s="130"/>
      <c r="Y80" s="131"/>
      <c r="Z80" s="131"/>
      <c r="AA80" s="132"/>
      <c r="AB80" s="132"/>
    </row>
    <row r="81" spans="1:28" s="42" customFormat="1" ht="24" customHeight="1" hidden="1">
      <c r="A81" s="138"/>
      <c r="B81" s="140"/>
      <c r="C81" s="141"/>
      <c r="D81" s="141"/>
      <c r="E81" s="142"/>
      <c r="F81" s="146"/>
      <c r="G81" s="147"/>
      <c r="H81" s="147"/>
      <c r="I81" s="148"/>
      <c r="J81" s="74"/>
      <c r="K81" s="133"/>
      <c r="L81" s="133"/>
      <c r="M81" s="134"/>
      <c r="N81" s="135"/>
      <c r="O81" s="136"/>
      <c r="P81" s="137"/>
      <c r="Q81" s="133"/>
      <c r="R81" s="133"/>
      <c r="S81" s="134"/>
      <c r="T81" s="135"/>
      <c r="U81" s="136"/>
      <c r="V81" s="137"/>
      <c r="W81" s="133"/>
      <c r="X81" s="133"/>
      <c r="Y81" s="134"/>
      <c r="Z81" s="135"/>
      <c r="AA81" s="136"/>
      <c r="AB81" s="137"/>
    </row>
    <row r="82" spans="1:28" s="42" customFormat="1" ht="25.5" customHeight="1" hidden="1" thickBot="1">
      <c r="A82" s="139"/>
      <c r="B82" s="143"/>
      <c r="C82" s="144"/>
      <c r="D82" s="144"/>
      <c r="E82" s="145"/>
      <c r="F82" s="149"/>
      <c r="G82" s="150"/>
      <c r="H82" s="150"/>
      <c r="I82" s="151"/>
      <c r="J82" s="66"/>
      <c r="K82" s="129"/>
      <c r="L82" s="130"/>
      <c r="M82" s="131"/>
      <c r="N82" s="131"/>
      <c r="O82" s="132"/>
      <c r="P82" s="132"/>
      <c r="Q82" s="129"/>
      <c r="R82" s="130"/>
      <c r="S82" s="131"/>
      <c r="T82" s="131"/>
      <c r="U82" s="132"/>
      <c r="V82" s="132"/>
      <c r="W82" s="129"/>
      <c r="X82" s="130"/>
      <c r="Y82" s="131"/>
      <c r="Z82" s="131"/>
      <c r="AA82" s="132"/>
      <c r="AB82" s="132"/>
    </row>
    <row r="83" spans="1:28" s="42" customFormat="1" ht="17.25" customHeight="1" hidden="1">
      <c r="A83" s="219"/>
      <c r="B83" s="177"/>
      <c r="C83" s="178"/>
      <c r="D83" s="178"/>
      <c r="E83" s="179"/>
      <c r="F83" s="183"/>
      <c r="G83" s="184"/>
      <c r="H83" s="184"/>
      <c r="I83" s="185"/>
      <c r="J83" s="76"/>
      <c r="K83" s="221"/>
      <c r="L83" s="221"/>
      <c r="M83" s="216"/>
      <c r="N83" s="217"/>
      <c r="O83" s="189"/>
      <c r="P83" s="189"/>
      <c r="Q83" s="221"/>
      <c r="R83" s="221"/>
      <c r="S83" s="216"/>
      <c r="T83" s="217"/>
      <c r="U83" s="189"/>
      <c r="V83" s="189"/>
      <c r="W83" s="221"/>
      <c r="X83" s="221"/>
      <c r="Y83" s="216"/>
      <c r="Z83" s="217"/>
      <c r="AA83" s="189"/>
      <c r="AB83" s="189"/>
    </row>
    <row r="84" spans="1:28" s="42" customFormat="1" ht="27" customHeight="1" hidden="1" thickBot="1">
      <c r="A84" s="220"/>
      <c r="B84" s="180"/>
      <c r="C84" s="181"/>
      <c r="D84" s="181"/>
      <c r="E84" s="182"/>
      <c r="F84" s="186"/>
      <c r="G84" s="187"/>
      <c r="H84" s="187"/>
      <c r="I84" s="188"/>
      <c r="J84" s="70"/>
      <c r="K84" s="190"/>
      <c r="L84" s="191"/>
      <c r="M84" s="192"/>
      <c r="N84" s="193"/>
      <c r="O84" s="194"/>
      <c r="P84" s="194"/>
      <c r="Q84" s="190"/>
      <c r="R84" s="191"/>
      <c r="S84" s="192"/>
      <c r="T84" s="193"/>
      <c r="U84" s="194"/>
      <c r="V84" s="194"/>
      <c r="W84" s="190"/>
      <c r="X84" s="191"/>
      <c r="Y84" s="192"/>
      <c r="Z84" s="193"/>
      <c r="AA84" s="194"/>
      <c r="AB84" s="194"/>
    </row>
    <row r="85" spans="1:28" ht="17.25" customHeight="1">
      <c r="A85" s="3"/>
      <c r="B85" s="173" t="s">
        <v>7</v>
      </c>
      <c r="C85" s="173"/>
      <c r="D85" s="173"/>
      <c r="E85" s="173"/>
      <c r="F85" s="174"/>
      <c r="G85" s="174"/>
      <c r="H85" s="174"/>
      <c r="I85" s="174"/>
      <c r="J85" s="69"/>
      <c r="K85" s="222"/>
      <c r="L85" s="222"/>
      <c r="M85" s="172">
        <f>M9+M10+M47+M48+M83+M84</f>
        <v>40.86</v>
      </c>
      <c r="N85" s="172"/>
      <c r="O85" s="172">
        <f>O9+O10+O47+O48+O83+O84</f>
        <v>484.51019999999994</v>
      </c>
      <c r="P85" s="172"/>
      <c r="Q85" s="222"/>
      <c r="R85" s="222"/>
      <c r="S85" s="172">
        <f>S9+S10+S47+S48+S83+S84</f>
        <v>40.86</v>
      </c>
      <c r="T85" s="172"/>
      <c r="U85" s="172">
        <f>U9+U10+U47+U48+U83+U84</f>
        <v>623.817</v>
      </c>
      <c r="V85" s="172"/>
      <c r="W85" s="249"/>
      <c r="X85" s="249"/>
      <c r="Y85" s="172">
        <f>Y9+Y10+Y47+Y48+Y83+Y84</f>
        <v>40.86</v>
      </c>
      <c r="Z85" s="172"/>
      <c r="AA85" s="172">
        <f>AA9+AA10+AA47+AA48+AA83+AA84</f>
        <v>803.1594</v>
      </c>
      <c r="AB85" s="172"/>
    </row>
    <row r="86" ht="17.25" customHeight="1"/>
    <row r="87" ht="30" customHeight="1"/>
    <row r="88" ht="17.25" customHeight="1">
      <c r="D88" s="42" t="s">
        <v>8</v>
      </c>
    </row>
    <row r="89" ht="17.25" customHeight="1"/>
    <row r="90" ht="17.25" customHeight="1"/>
    <row r="91" ht="17.25" customHeight="1"/>
    <row r="93" ht="15">
      <c r="G93" s="1" t="s">
        <v>8</v>
      </c>
    </row>
    <row r="96" ht="18" customHeight="1"/>
    <row r="97" ht="36" customHeight="1"/>
    <row r="98" ht="17.25" customHeight="1"/>
    <row r="99" ht="17.25" customHeight="1"/>
    <row r="100" ht="17.25" customHeight="1"/>
    <row r="101" ht="17.25" customHeight="1"/>
    <row r="102" ht="18" customHeight="1"/>
    <row r="103" ht="28.5" customHeight="1"/>
  </sheetData>
  <sheetProtection/>
  <mergeCells count="827">
    <mergeCell ref="J5:J8"/>
    <mergeCell ref="B9:J10"/>
    <mergeCell ref="U80:V80"/>
    <mergeCell ref="W80:X80"/>
    <mergeCell ref="Y80:Z80"/>
    <mergeCell ref="AA80:AB80"/>
    <mergeCell ref="O79:P79"/>
    <mergeCell ref="AA78:AB78"/>
    <mergeCell ref="Q79:R79"/>
    <mergeCell ref="S79:T79"/>
    <mergeCell ref="A79:A80"/>
    <mergeCell ref="B79:E80"/>
    <mergeCell ref="F79:I80"/>
    <mergeCell ref="K79:L79"/>
    <mergeCell ref="K80:L80"/>
    <mergeCell ref="AA79:AB79"/>
    <mergeCell ref="M80:N80"/>
    <mergeCell ref="O80:P80"/>
    <mergeCell ref="Q80:R80"/>
    <mergeCell ref="S80:T80"/>
    <mergeCell ref="U79:V79"/>
    <mergeCell ref="W79:X79"/>
    <mergeCell ref="Y79:Z79"/>
    <mergeCell ref="Y77:Z77"/>
    <mergeCell ref="M79:N79"/>
    <mergeCell ref="AA77:AB77"/>
    <mergeCell ref="M78:N78"/>
    <mergeCell ref="O78:P78"/>
    <mergeCell ref="Q78:R78"/>
    <mergeCell ref="S78:T78"/>
    <mergeCell ref="U78:V78"/>
    <mergeCell ref="W78:X78"/>
    <mergeCell ref="Y78:Z78"/>
    <mergeCell ref="M77:N77"/>
    <mergeCell ref="O77:P77"/>
    <mergeCell ref="Q77:R77"/>
    <mergeCell ref="S77:T77"/>
    <mergeCell ref="U77:V77"/>
    <mergeCell ref="W77:X77"/>
    <mergeCell ref="U76:V76"/>
    <mergeCell ref="W76:X76"/>
    <mergeCell ref="Y76:Z76"/>
    <mergeCell ref="AA76:AB76"/>
    <mergeCell ref="O75:P75"/>
    <mergeCell ref="A77:A78"/>
    <mergeCell ref="B77:E78"/>
    <mergeCell ref="F77:I78"/>
    <mergeCell ref="K77:L77"/>
    <mergeCell ref="K78:L78"/>
    <mergeCell ref="A75:A76"/>
    <mergeCell ref="B75:E76"/>
    <mergeCell ref="F75:I76"/>
    <mergeCell ref="K75:L75"/>
    <mergeCell ref="K76:L76"/>
    <mergeCell ref="AA75:AB75"/>
    <mergeCell ref="M76:N76"/>
    <mergeCell ref="O76:P76"/>
    <mergeCell ref="Q76:R76"/>
    <mergeCell ref="S76:T76"/>
    <mergeCell ref="U74:V74"/>
    <mergeCell ref="W74:X74"/>
    <mergeCell ref="Y74:Z74"/>
    <mergeCell ref="AA74:AB74"/>
    <mergeCell ref="Q75:R75"/>
    <mergeCell ref="S75:T75"/>
    <mergeCell ref="U75:V75"/>
    <mergeCell ref="W75:X75"/>
    <mergeCell ref="Y75:Z75"/>
    <mergeCell ref="S73:T73"/>
    <mergeCell ref="U73:V73"/>
    <mergeCell ref="W73:X73"/>
    <mergeCell ref="Y73:Z73"/>
    <mergeCell ref="M75:N75"/>
    <mergeCell ref="AA73:AB73"/>
    <mergeCell ref="M74:N74"/>
    <mergeCell ref="O74:P74"/>
    <mergeCell ref="Q74:R74"/>
    <mergeCell ref="S74:T74"/>
    <mergeCell ref="AA72:AB72"/>
    <mergeCell ref="O71:P71"/>
    <mergeCell ref="A73:A74"/>
    <mergeCell ref="B73:E74"/>
    <mergeCell ref="F73:I74"/>
    <mergeCell ref="K73:L73"/>
    <mergeCell ref="K74:L74"/>
    <mergeCell ref="M73:N73"/>
    <mergeCell ref="O73:P73"/>
    <mergeCell ref="Q73:R73"/>
    <mergeCell ref="O72:P72"/>
    <mergeCell ref="Q72:R72"/>
    <mergeCell ref="S72:T72"/>
    <mergeCell ref="U72:V72"/>
    <mergeCell ref="W72:X72"/>
    <mergeCell ref="Y72:Z72"/>
    <mergeCell ref="A71:A72"/>
    <mergeCell ref="B71:E72"/>
    <mergeCell ref="F71:I72"/>
    <mergeCell ref="K71:L71"/>
    <mergeCell ref="K72:L72"/>
    <mergeCell ref="M71:N71"/>
    <mergeCell ref="M72:N72"/>
    <mergeCell ref="W70:X70"/>
    <mergeCell ref="Y70:Z70"/>
    <mergeCell ref="AA70:AB70"/>
    <mergeCell ref="O69:P69"/>
    <mergeCell ref="W71:X71"/>
    <mergeCell ref="Y71:Z71"/>
    <mergeCell ref="K70:L70"/>
    <mergeCell ref="M70:N70"/>
    <mergeCell ref="O70:P70"/>
    <mergeCell ref="Q70:R70"/>
    <mergeCell ref="S70:T70"/>
    <mergeCell ref="U70:V70"/>
    <mergeCell ref="O63:P63"/>
    <mergeCell ref="A63:A64"/>
    <mergeCell ref="B63:E64"/>
    <mergeCell ref="U69:V69"/>
    <mergeCell ref="W69:X69"/>
    <mergeCell ref="Y69:Z69"/>
    <mergeCell ref="A69:A70"/>
    <mergeCell ref="B69:E70"/>
    <mergeCell ref="F69:I70"/>
    <mergeCell ref="K69:L69"/>
    <mergeCell ref="AA61:AB61"/>
    <mergeCell ref="W62:X62"/>
    <mergeCell ref="Y62:Z62"/>
    <mergeCell ref="M69:N69"/>
    <mergeCell ref="F63:I64"/>
    <mergeCell ref="K63:L63"/>
    <mergeCell ref="K64:L64"/>
    <mergeCell ref="AA63:AB63"/>
    <mergeCell ref="M64:N64"/>
    <mergeCell ref="O64:P64"/>
    <mergeCell ref="S52:T52"/>
    <mergeCell ref="AA57:AB57"/>
    <mergeCell ref="M58:N58"/>
    <mergeCell ref="O58:P58"/>
    <mergeCell ref="Q58:R58"/>
    <mergeCell ref="S58:T58"/>
    <mergeCell ref="U58:V58"/>
    <mergeCell ref="W58:X58"/>
    <mergeCell ref="Y58:Z58"/>
    <mergeCell ref="AA58:AB58"/>
    <mergeCell ref="O54:P54"/>
    <mergeCell ref="W57:X57"/>
    <mergeCell ref="Y57:Z57"/>
    <mergeCell ref="M63:N63"/>
    <mergeCell ref="Q63:R63"/>
    <mergeCell ref="S63:T63"/>
    <mergeCell ref="U63:V63"/>
    <mergeCell ref="W63:X63"/>
    <mergeCell ref="O57:P57"/>
    <mergeCell ref="Y63:Z63"/>
    <mergeCell ref="O52:P52"/>
    <mergeCell ref="O51:P51"/>
    <mergeCell ref="Q54:R54"/>
    <mergeCell ref="S54:T54"/>
    <mergeCell ref="A57:A58"/>
    <mergeCell ref="B57:E58"/>
    <mergeCell ref="F57:I58"/>
    <mergeCell ref="K57:L57"/>
    <mergeCell ref="K58:L58"/>
    <mergeCell ref="M57:N57"/>
    <mergeCell ref="AA52:AB52"/>
    <mergeCell ref="U51:V51"/>
    <mergeCell ref="W51:X51"/>
    <mergeCell ref="Y51:Z51"/>
    <mergeCell ref="AA51:AB51"/>
    <mergeCell ref="Q51:R51"/>
    <mergeCell ref="S51:T51"/>
    <mergeCell ref="Q52:R52"/>
    <mergeCell ref="U52:V52"/>
    <mergeCell ref="W52:X52"/>
    <mergeCell ref="A51:A52"/>
    <mergeCell ref="B51:E52"/>
    <mergeCell ref="F51:I52"/>
    <mergeCell ref="K51:L51"/>
    <mergeCell ref="K52:L52"/>
    <mergeCell ref="M52:N52"/>
    <mergeCell ref="M51:N51"/>
    <mergeCell ref="Y64:Z64"/>
    <mergeCell ref="AA64:AB64"/>
    <mergeCell ref="W83:X83"/>
    <mergeCell ref="Y83:Z83"/>
    <mergeCell ref="AA83:AB83"/>
    <mergeCell ref="W84:X84"/>
    <mergeCell ref="Y84:Z84"/>
    <mergeCell ref="AA84:AB84"/>
    <mergeCell ref="AA69:AB69"/>
    <mergeCell ref="AA71:AB71"/>
    <mergeCell ref="W65:X65"/>
    <mergeCell ref="Y65:Z65"/>
    <mergeCell ref="AA65:AB65"/>
    <mergeCell ref="W66:X66"/>
    <mergeCell ref="Y66:Z66"/>
    <mergeCell ref="AA66:AB66"/>
    <mergeCell ref="AA62:AB62"/>
    <mergeCell ref="W61:X61"/>
    <mergeCell ref="Y61:Z61"/>
    <mergeCell ref="W64:X64"/>
    <mergeCell ref="AA59:AB59"/>
    <mergeCell ref="W60:X60"/>
    <mergeCell ref="Y60:Z60"/>
    <mergeCell ref="AA60:AB60"/>
    <mergeCell ref="W59:X59"/>
    <mergeCell ref="Y59:Z59"/>
    <mergeCell ref="AA55:AB55"/>
    <mergeCell ref="W47:X47"/>
    <mergeCell ref="Y47:Z47"/>
    <mergeCell ref="AA47:AB47"/>
    <mergeCell ref="Y46:Z46"/>
    <mergeCell ref="AA46:AB46"/>
    <mergeCell ref="W50:X50"/>
    <mergeCell ref="Y50:Z50"/>
    <mergeCell ref="AA50:AB50"/>
    <mergeCell ref="Y53:Z53"/>
    <mergeCell ref="AA42:AB42"/>
    <mergeCell ref="W43:X43"/>
    <mergeCell ref="Y43:Z43"/>
    <mergeCell ref="AA43:AB43"/>
    <mergeCell ref="W44:X44"/>
    <mergeCell ref="Y44:Z44"/>
    <mergeCell ref="AA44:AB44"/>
    <mergeCell ref="Q84:R84"/>
    <mergeCell ref="S84:T84"/>
    <mergeCell ref="U84:V84"/>
    <mergeCell ref="W36:X36"/>
    <mergeCell ref="Y36:Z36"/>
    <mergeCell ref="AA36:AB36"/>
    <mergeCell ref="Y37:Z37"/>
    <mergeCell ref="AA37:AB37"/>
    <mergeCell ref="W38:X38"/>
    <mergeCell ref="Y38:Z38"/>
    <mergeCell ref="Q83:R83"/>
    <mergeCell ref="S83:T83"/>
    <mergeCell ref="U83:V83"/>
    <mergeCell ref="U81:V81"/>
    <mergeCell ref="U82:V82"/>
    <mergeCell ref="Q69:R69"/>
    <mergeCell ref="S69:T69"/>
    <mergeCell ref="Q71:R71"/>
    <mergeCell ref="S71:T71"/>
    <mergeCell ref="U71:V71"/>
    <mergeCell ref="Q65:R65"/>
    <mergeCell ref="S65:T65"/>
    <mergeCell ref="U65:V65"/>
    <mergeCell ref="U64:V64"/>
    <mergeCell ref="Q66:R66"/>
    <mergeCell ref="S66:T66"/>
    <mergeCell ref="U66:V66"/>
    <mergeCell ref="Q64:R64"/>
    <mergeCell ref="S64:T64"/>
    <mergeCell ref="Q61:R61"/>
    <mergeCell ref="S61:T61"/>
    <mergeCell ref="U61:V61"/>
    <mergeCell ref="Q62:R62"/>
    <mergeCell ref="S62:T62"/>
    <mergeCell ref="U62:V62"/>
    <mergeCell ref="Q56:R56"/>
    <mergeCell ref="S56:T56"/>
    <mergeCell ref="U56:V56"/>
    <mergeCell ref="Q60:R60"/>
    <mergeCell ref="S60:T60"/>
    <mergeCell ref="U60:V60"/>
    <mergeCell ref="Q59:R59"/>
    <mergeCell ref="S59:T59"/>
    <mergeCell ref="U59:V59"/>
    <mergeCell ref="Q57:R57"/>
    <mergeCell ref="S57:T57"/>
    <mergeCell ref="U57:V57"/>
    <mergeCell ref="Q50:R50"/>
    <mergeCell ref="S50:T50"/>
    <mergeCell ref="U50:V50"/>
    <mergeCell ref="Q49:R49"/>
    <mergeCell ref="S49:T49"/>
    <mergeCell ref="Q53:R53"/>
    <mergeCell ref="S53:T53"/>
    <mergeCell ref="U53:V53"/>
    <mergeCell ref="S47:T47"/>
    <mergeCell ref="U47:V47"/>
    <mergeCell ref="Q47:R47"/>
    <mergeCell ref="Q46:R46"/>
    <mergeCell ref="S46:T46"/>
    <mergeCell ref="U49:V49"/>
    <mergeCell ref="Q44:R44"/>
    <mergeCell ref="S44:T44"/>
    <mergeCell ref="U44:V44"/>
    <mergeCell ref="Q45:R45"/>
    <mergeCell ref="S45:T45"/>
    <mergeCell ref="U45:V45"/>
    <mergeCell ref="Q42:R42"/>
    <mergeCell ref="S42:T42"/>
    <mergeCell ref="U42:V42"/>
    <mergeCell ref="Q43:R43"/>
    <mergeCell ref="S43:T43"/>
    <mergeCell ref="U43:V43"/>
    <mergeCell ref="Q41:R41"/>
    <mergeCell ref="S41:T41"/>
    <mergeCell ref="U41:V41"/>
    <mergeCell ref="Q39:R39"/>
    <mergeCell ref="S39:T39"/>
    <mergeCell ref="U39:V39"/>
    <mergeCell ref="U40:V40"/>
    <mergeCell ref="Q36:R36"/>
    <mergeCell ref="S36:T36"/>
    <mergeCell ref="U36:V36"/>
    <mergeCell ref="S38:T38"/>
    <mergeCell ref="U38:V38"/>
    <mergeCell ref="Q38:R38"/>
    <mergeCell ref="Q37:R37"/>
    <mergeCell ref="S37:T37"/>
    <mergeCell ref="U37:V37"/>
    <mergeCell ref="Q33:R33"/>
    <mergeCell ref="S33:T33"/>
    <mergeCell ref="U33:V33"/>
    <mergeCell ref="Q34:R34"/>
    <mergeCell ref="S34:T34"/>
    <mergeCell ref="U34:V34"/>
    <mergeCell ref="Q30:R30"/>
    <mergeCell ref="S30:T30"/>
    <mergeCell ref="U30:V30"/>
    <mergeCell ref="S32:T32"/>
    <mergeCell ref="U32:V32"/>
    <mergeCell ref="Q31:R31"/>
    <mergeCell ref="S31:T31"/>
    <mergeCell ref="U31:V31"/>
    <mergeCell ref="Q32:R32"/>
    <mergeCell ref="S27:T27"/>
    <mergeCell ref="U27:V27"/>
    <mergeCell ref="Q28:R28"/>
    <mergeCell ref="S28:T28"/>
    <mergeCell ref="U28:V28"/>
    <mergeCell ref="Q29:R29"/>
    <mergeCell ref="Q19:R19"/>
    <mergeCell ref="S19:T19"/>
    <mergeCell ref="U19:V19"/>
    <mergeCell ref="U24:V24"/>
    <mergeCell ref="S20:T20"/>
    <mergeCell ref="U20:V20"/>
    <mergeCell ref="Q23:R23"/>
    <mergeCell ref="S23:T23"/>
    <mergeCell ref="U23:V23"/>
    <mergeCell ref="Q24:R24"/>
    <mergeCell ref="Y17:Z17"/>
    <mergeCell ref="AA17:AB17"/>
    <mergeCell ref="Q16:R16"/>
    <mergeCell ref="S18:T18"/>
    <mergeCell ref="U18:V18"/>
    <mergeCell ref="Q17:R17"/>
    <mergeCell ref="S17:T17"/>
    <mergeCell ref="U17:V17"/>
    <mergeCell ref="W17:X17"/>
    <mergeCell ref="W18:X18"/>
    <mergeCell ref="W15:X15"/>
    <mergeCell ref="Y15:Z15"/>
    <mergeCell ref="AA15:AB15"/>
    <mergeCell ref="W16:X16"/>
    <mergeCell ref="Y16:Z16"/>
    <mergeCell ref="AA16:AB16"/>
    <mergeCell ref="Q14:R14"/>
    <mergeCell ref="S14:T14"/>
    <mergeCell ref="U14:V14"/>
    <mergeCell ref="Q15:R15"/>
    <mergeCell ref="S15:T15"/>
    <mergeCell ref="U15:V15"/>
    <mergeCell ref="O61:P61"/>
    <mergeCell ref="W11:X11"/>
    <mergeCell ref="Y11:Z11"/>
    <mergeCell ref="AA11:AB11"/>
    <mergeCell ref="W12:X12"/>
    <mergeCell ref="Y12:Z12"/>
    <mergeCell ref="AA12:AB12"/>
    <mergeCell ref="Q13:R13"/>
    <mergeCell ref="S13:T13"/>
    <mergeCell ref="U13:V13"/>
    <mergeCell ref="A53:A54"/>
    <mergeCell ref="M59:N59"/>
    <mergeCell ref="O59:P59"/>
    <mergeCell ref="A61:A62"/>
    <mergeCell ref="B61:E62"/>
    <mergeCell ref="F61:I62"/>
    <mergeCell ref="K61:L61"/>
    <mergeCell ref="K62:L62"/>
    <mergeCell ref="M62:N62"/>
    <mergeCell ref="O62:P62"/>
    <mergeCell ref="A59:A60"/>
    <mergeCell ref="B59:E60"/>
    <mergeCell ref="F59:I60"/>
    <mergeCell ref="K59:L59"/>
    <mergeCell ref="K60:L60"/>
    <mergeCell ref="M60:N60"/>
    <mergeCell ref="Y34:Z34"/>
    <mergeCell ref="W41:X41"/>
    <mergeCell ref="M41:N41"/>
    <mergeCell ref="O41:P41"/>
    <mergeCell ref="K50:L50"/>
    <mergeCell ref="M53:N53"/>
    <mergeCell ref="O53:P53"/>
    <mergeCell ref="Q35:R35"/>
    <mergeCell ref="S35:T35"/>
    <mergeCell ref="U35:V35"/>
    <mergeCell ref="AA38:AB38"/>
    <mergeCell ref="Y41:Z41"/>
    <mergeCell ref="AA41:AB41"/>
    <mergeCell ref="W42:X42"/>
    <mergeCell ref="Y42:Z42"/>
    <mergeCell ref="B53:E54"/>
    <mergeCell ref="F53:I54"/>
    <mergeCell ref="K53:L53"/>
    <mergeCell ref="K54:L54"/>
    <mergeCell ref="M54:N54"/>
    <mergeCell ref="AA32:AB32"/>
    <mergeCell ref="AA34:AB34"/>
    <mergeCell ref="W35:X35"/>
    <mergeCell ref="Y35:Z35"/>
    <mergeCell ref="AA35:AB35"/>
    <mergeCell ref="Y85:Z85"/>
    <mergeCell ref="AA85:AB85"/>
    <mergeCell ref="W45:X45"/>
    <mergeCell ref="Y45:Z45"/>
    <mergeCell ref="AA45:AB45"/>
    <mergeCell ref="W21:X21"/>
    <mergeCell ref="AA29:AB29"/>
    <mergeCell ref="W31:X31"/>
    <mergeCell ref="W33:X33"/>
    <mergeCell ref="Y33:Z33"/>
    <mergeCell ref="AA33:AB33"/>
    <mergeCell ref="Y31:Z31"/>
    <mergeCell ref="AA31:AB31"/>
    <mergeCell ref="W32:X32"/>
    <mergeCell ref="Y32:Z32"/>
    <mergeCell ref="W26:X26"/>
    <mergeCell ref="W30:X30"/>
    <mergeCell ref="Y30:Z30"/>
    <mergeCell ref="AA30:AB30"/>
    <mergeCell ref="Y28:Z28"/>
    <mergeCell ref="AA28:AB28"/>
    <mergeCell ref="Y29:Z29"/>
    <mergeCell ref="W28:X28"/>
    <mergeCell ref="W19:X19"/>
    <mergeCell ref="W27:X27"/>
    <mergeCell ref="Y27:Z27"/>
    <mergeCell ref="AA27:AB27"/>
    <mergeCell ref="W24:X24"/>
    <mergeCell ref="AA24:AB24"/>
    <mergeCell ref="Y26:Z26"/>
    <mergeCell ref="AA26:AB26"/>
    <mergeCell ref="Y19:Z19"/>
    <mergeCell ref="AA25:AB25"/>
    <mergeCell ref="U9:V9"/>
    <mergeCell ref="AA6:AB8"/>
    <mergeCell ref="AA19:AB19"/>
    <mergeCell ref="W20:X20"/>
    <mergeCell ref="Y20:Z20"/>
    <mergeCell ref="U46:V46"/>
    <mergeCell ref="Y22:Z22"/>
    <mergeCell ref="AA22:AB22"/>
    <mergeCell ref="W23:X23"/>
    <mergeCell ref="Y23:Z23"/>
    <mergeCell ref="W85:X85"/>
    <mergeCell ref="W9:X9"/>
    <mergeCell ref="Y9:Z9"/>
    <mergeCell ref="AA9:AB9"/>
    <mergeCell ref="Q20:R20"/>
    <mergeCell ref="AA20:AB20"/>
    <mergeCell ref="S16:T16"/>
    <mergeCell ref="U16:V16"/>
    <mergeCell ref="Q18:R18"/>
    <mergeCell ref="S9:T9"/>
    <mergeCell ref="W34:X34"/>
    <mergeCell ref="W46:X46"/>
    <mergeCell ref="W29:X29"/>
    <mergeCell ref="W37:X37"/>
    <mergeCell ref="S29:T29"/>
    <mergeCell ref="U29:V29"/>
    <mergeCell ref="W40:X40"/>
    <mergeCell ref="Q85:R85"/>
    <mergeCell ref="S85:T85"/>
    <mergeCell ref="U85:V85"/>
    <mergeCell ref="Q25:R25"/>
    <mergeCell ref="S25:T25"/>
    <mergeCell ref="U25:V25"/>
    <mergeCell ref="Q26:R26"/>
    <mergeCell ref="S26:T26"/>
    <mergeCell ref="U26:V26"/>
    <mergeCell ref="Q27:R27"/>
    <mergeCell ref="W22:X22"/>
    <mergeCell ref="Y24:Z24"/>
    <mergeCell ref="W25:X25"/>
    <mergeCell ref="Y25:Z25"/>
    <mergeCell ref="AA23:AB23"/>
    <mergeCell ref="Q21:R21"/>
    <mergeCell ref="S21:T21"/>
    <mergeCell ref="U21:V21"/>
    <mergeCell ref="Q22:R22"/>
    <mergeCell ref="S24:T24"/>
    <mergeCell ref="Y21:Z21"/>
    <mergeCell ref="AA21:AB21"/>
    <mergeCell ref="W13:X13"/>
    <mergeCell ref="Y13:Z13"/>
    <mergeCell ref="AA13:AB13"/>
    <mergeCell ref="W14:X14"/>
    <mergeCell ref="Y14:Z14"/>
    <mergeCell ref="AA14:AB14"/>
    <mergeCell ref="Y18:Z18"/>
    <mergeCell ref="AA18:AB18"/>
    <mergeCell ref="Q11:R11"/>
    <mergeCell ref="S11:T11"/>
    <mergeCell ref="U11:V11"/>
    <mergeCell ref="Q12:R12"/>
    <mergeCell ref="S12:T12"/>
    <mergeCell ref="U12:V12"/>
    <mergeCell ref="M43:N43"/>
    <mergeCell ref="O43:P43"/>
    <mergeCell ref="Q5:V5"/>
    <mergeCell ref="Q6:R8"/>
    <mergeCell ref="S6:T8"/>
    <mergeCell ref="U6:V8"/>
    <mergeCell ref="Q9:R9"/>
    <mergeCell ref="S22:T22"/>
    <mergeCell ref="U22:V22"/>
    <mergeCell ref="U10:V10"/>
    <mergeCell ref="K37:L37"/>
    <mergeCell ref="K38:L38"/>
    <mergeCell ref="A41:A42"/>
    <mergeCell ref="B41:E42"/>
    <mergeCell ref="F41:I42"/>
    <mergeCell ref="K41:L41"/>
    <mergeCell ref="A37:A38"/>
    <mergeCell ref="B37:E38"/>
    <mergeCell ref="F37:I38"/>
    <mergeCell ref="K42:L42"/>
    <mergeCell ref="A43:A44"/>
    <mergeCell ref="B43:E44"/>
    <mergeCell ref="F43:I44"/>
    <mergeCell ref="K43:L43"/>
    <mergeCell ref="K44:L44"/>
    <mergeCell ref="A65:A66"/>
    <mergeCell ref="B65:E66"/>
    <mergeCell ref="F65:I66"/>
    <mergeCell ref="K65:L65"/>
    <mergeCell ref="A49:A50"/>
    <mergeCell ref="M65:N65"/>
    <mergeCell ref="O65:P65"/>
    <mergeCell ref="K66:L66"/>
    <mergeCell ref="M66:N66"/>
    <mergeCell ref="O66:P66"/>
    <mergeCell ref="M50:N50"/>
    <mergeCell ref="O50:P50"/>
    <mergeCell ref="O56:P56"/>
    <mergeCell ref="O60:P60"/>
    <mergeCell ref="M61:N61"/>
    <mergeCell ref="B49:E50"/>
    <mergeCell ref="F49:I50"/>
    <mergeCell ref="K49:L49"/>
    <mergeCell ref="A45:A46"/>
    <mergeCell ref="B45:E46"/>
    <mergeCell ref="F45:I46"/>
    <mergeCell ref="K45:L45"/>
    <mergeCell ref="M45:N45"/>
    <mergeCell ref="O45:P45"/>
    <mergeCell ref="K46:L46"/>
    <mergeCell ref="M46:N46"/>
    <mergeCell ref="O46:P46"/>
    <mergeCell ref="O38:P38"/>
    <mergeCell ref="M44:N44"/>
    <mergeCell ref="O44:P44"/>
    <mergeCell ref="M42:N42"/>
    <mergeCell ref="O42:P42"/>
    <mergeCell ref="M37:N37"/>
    <mergeCell ref="O37:P37"/>
    <mergeCell ref="M38:N38"/>
    <mergeCell ref="A35:A36"/>
    <mergeCell ref="B35:E36"/>
    <mergeCell ref="F35:I36"/>
    <mergeCell ref="K35:L35"/>
    <mergeCell ref="M35:N35"/>
    <mergeCell ref="O35:P35"/>
    <mergeCell ref="K36:L36"/>
    <mergeCell ref="M36:N36"/>
    <mergeCell ref="O36:P36"/>
    <mergeCell ref="A33:A34"/>
    <mergeCell ref="B33:E34"/>
    <mergeCell ref="F33:I34"/>
    <mergeCell ref="K33:L33"/>
    <mergeCell ref="M33:N33"/>
    <mergeCell ref="O33:P33"/>
    <mergeCell ref="K34:L34"/>
    <mergeCell ref="M34:N34"/>
    <mergeCell ref="O34:P34"/>
    <mergeCell ref="A31:A32"/>
    <mergeCell ref="B31:E32"/>
    <mergeCell ref="F31:I32"/>
    <mergeCell ref="K31:L31"/>
    <mergeCell ref="M31:N31"/>
    <mergeCell ref="O31:P31"/>
    <mergeCell ref="K32:L32"/>
    <mergeCell ref="M32:N32"/>
    <mergeCell ref="O32:P32"/>
    <mergeCell ref="A29:A30"/>
    <mergeCell ref="B29:E30"/>
    <mergeCell ref="F29:I30"/>
    <mergeCell ref="K29:L29"/>
    <mergeCell ref="M29:N29"/>
    <mergeCell ref="O29:P29"/>
    <mergeCell ref="K30:L30"/>
    <mergeCell ref="M30:N30"/>
    <mergeCell ref="O30:P30"/>
    <mergeCell ref="O9:P9"/>
    <mergeCell ref="A27:A28"/>
    <mergeCell ref="B27:E28"/>
    <mergeCell ref="F27:I28"/>
    <mergeCell ref="K27:L27"/>
    <mergeCell ref="M27:N27"/>
    <mergeCell ref="O27:P27"/>
    <mergeCell ref="K28:L28"/>
    <mergeCell ref="M28:N28"/>
    <mergeCell ref="O28:P28"/>
    <mergeCell ref="S1:AB2"/>
    <mergeCell ref="F4:P4"/>
    <mergeCell ref="K6:L8"/>
    <mergeCell ref="M6:N8"/>
    <mergeCell ref="O6:P8"/>
    <mergeCell ref="A3:AB3"/>
    <mergeCell ref="K5:P5"/>
    <mergeCell ref="W5:AB5"/>
    <mergeCell ref="W6:X8"/>
    <mergeCell ref="Y6:Z8"/>
    <mergeCell ref="A11:A12"/>
    <mergeCell ref="B11:E12"/>
    <mergeCell ref="F11:I12"/>
    <mergeCell ref="K9:L9"/>
    <mergeCell ref="M9:N9"/>
    <mergeCell ref="A9:A10"/>
    <mergeCell ref="K10:L10"/>
    <mergeCell ref="K11:L11"/>
    <mergeCell ref="B13:E14"/>
    <mergeCell ref="F13:I14"/>
    <mergeCell ref="K13:L13"/>
    <mergeCell ref="M11:N11"/>
    <mergeCell ref="O11:P11"/>
    <mergeCell ref="K12:L12"/>
    <mergeCell ref="M12:N12"/>
    <mergeCell ref="O12:P12"/>
    <mergeCell ref="A15:A16"/>
    <mergeCell ref="B15:E16"/>
    <mergeCell ref="F15:I16"/>
    <mergeCell ref="K15:L15"/>
    <mergeCell ref="M13:N13"/>
    <mergeCell ref="O13:P13"/>
    <mergeCell ref="K14:L14"/>
    <mergeCell ref="M14:N14"/>
    <mergeCell ref="O14:P14"/>
    <mergeCell ref="A13:A14"/>
    <mergeCell ref="B17:E18"/>
    <mergeCell ref="F17:I18"/>
    <mergeCell ref="K17:L17"/>
    <mergeCell ref="M15:N15"/>
    <mergeCell ref="O15:P15"/>
    <mergeCell ref="K16:L16"/>
    <mergeCell ref="M16:N16"/>
    <mergeCell ref="O16:P16"/>
    <mergeCell ref="A19:A20"/>
    <mergeCell ref="B19:E20"/>
    <mergeCell ref="F19:I20"/>
    <mergeCell ref="K19:L19"/>
    <mergeCell ref="M17:N17"/>
    <mergeCell ref="O17:P17"/>
    <mergeCell ref="K18:L18"/>
    <mergeCell ref="M18:N18"/>
    <mergeCell ref="O18:P18"/>
    <mergeCell ref="A17:A18"/>
    <mergeCell ref="B21:E22"/>
    <mergeCell ref="F21:I22"/>
    <mergeCell ref="K21:L21"/>
    <mergeCell ref="M19:N19"/>
    <mergeCell ref="O19:P19"/>
    <mergeCell ref="K20:L20"/>
    <mergeCell ref="M20:N20"/>
    <mergeCell ref="O20:P20"/>
    <mergeCell ref="A23:A24"/>
    <mergeCell ref="B23:E24"/>
    <mergeCell ref="F23:I24"/>
    <mergeCell ref="K23:L23"/>
    <mergeCell ref="M21:N21"/>
    <mergeCell ref="O21:P21"/>
    <mergeCell ref="K22:L22"/>
    <mergeCell ref="M22:N22"/>
    <mergeCell ref="O22:P22"/>
    <mergeCell ref="A21:A22"/>
    <mergeCell ref="M23:N23"/>
    <mergeCell ref="M25:N25"/>
    <mergeCell ref="O23:P23"/>
    <mergeCell ref="K24:L24"/>
    <mergeCell ref="M24:N24"/>
    <mergeCell ref="O24:P24"/>
    <mergeCell ref="O25:P25"/>
    <mergeCell ref="K26:L26"/>
    <mergeCell ref="M26:N26"/>
    <mergeCell ref="O26:P26"/>
    <mergeCell ref="B25:E26"/>
    <mergeCell ref="F25:I26"/>
    <mergeCell ref="K25:L25"/>
    <mergeCell ref="M85:N85"/>
    <mergeCell ref="M83:N83"/>
    <mergeCell ref="A47:A48"/>
    <mergeCell ref="A25:A26"/>
    <mergeCell ref="A83:A84"/>
    <mergeCell ref="K83:L83"/>
    <mergeCell ref="K85:L85"/>
    <mergeCell ref="M47:N47"/>
    <mergeCell ref="K48:L48"/>
    <mergeCell ref="M48:N48"/>
    <mergeCell ref="M84:N84"/>
    <mergeCell ref="O84:P84"/>
    <mergeCell ref="A5:A8"/>
    <mergeCell ref="B5:E8"/>
    <mergeCell ref="F5:I8"/>
    <mergeCell ref="O47:P47"/>
    <mergeCell ref="O48:P48"/>
    <mergeCell ref="K47:L47"/>
    <mergeCell ref="M49:N49"/>
    <mergeCell ref="O49:P49"/>
    <mergeCell ref="O85:P85"/>
    <mergeCell ref="B85:E85"/>
    <mergeCell ref="F85:I85"/>
    <mergeCell ref="B47:E48"/>
    <mergeCell ref="F47:I48"/>
    <mergeCell ref="B83:E84"/>
    <mergeCell ref="F83:I84"/>
    <mergeCell ref="O83:P83"/>
    <mergeCell ref="K84:L84"/>
    <mergeCell ref="M67:N67"/>
    <mergeCell ref="W10:X10"/>
    <mergeCell ref="Y10:Z10"/>
    <mergeCell ref="AA10:AB10"/>
    <mergeCell ref="M10:N10"/>
    <mergeCell ref="O10:P10"/>
    <mergeCell ref="Q10:R10"/>
    <mergeCell ref="S10:T10"/>
    <mergeCell ref="O67:P67"/>
    <mergeCell ref="Q67:R67"/>
    <mergeCell ref="S67:T67"/>
    <mergeCell ref="U67:V67"/>
    <mergeCell ref="A67:A68"/>
    <mergeCell ref="B67:E68"/>
    <mergeCell ref="F67:I68"/>
    <mergeCell ref="K67:L67"/>
    <mergeCell ref="W67:X67"/>
    <mergeCell ref="Y67:Z67"/>
    <mergeCell ref="AA67:AB67"/>
    <mergeCell ref="K68:L68"/>
    <mergeCell ref="M68:N68"/>
    <mergeCell ref="O68:P68"/>
    <mergeCell ref="Q68:R68"/>
    <mergeCell ref="S68:T68"/>
    <mergeCell ref="U68:V68"/>
    <mergeCell ref="W68:X68"/>
    <mergeCell ref="Y68:Z68"/>
    <mergeCell ref="AA68:AB68"/>
    <mergeCell ref="A55:A56"/>
    <mergeCell ref="B55:E56"/>
    <mergeCell ref="F55:I56"/>
    <mergeCell ref="K55:L55"/>
    <mergeCell ref="M55:N55"/>
    <mergeCell ref="O55:P55"/>
    <mergeCell ref="Q55:R55"/>
    <mergeCell ref="S55:T55"/>
    <mergeCell ref="AA56:AB56"/>
    <mergeCell ref="AA48:AB48"/>
    <mergeCell ref="Y48:Z48"/>
    <mergeCell ref="W48:X48"/>
    <mergeCell ref="AA49:AB49"/>
    <mergeCell ref="AA53:AB53"/>
    <mergeCell ref="W54:X54"/>
    <mergeCell ref="Y54:Z54"/>
    <mergeCell ref="AA54:AB54"/>
    <mergeCell ref="W56:X56"/>
    <mergeCell ref="Y56:Z56"/>
    <mergeCell ref="W49:X49"/>
    <mergeCell ref="Y49:Z49"/>
    <mergeCell ref="U55:V55"/>
    <mergeCell ref="W55:X55"/>
    <mergeCell ref="Y55:Z55"/>
    <mergeCell ref="W53:X53"/>
    <mergeCell ref="U54:V54"/>
    <mergeCell ref="Y52:Z52"/>
    <mergeCell ref="A81:A82"/>
    <mergeCell ref="B81:E82"/>
    <mergeCell ref="F81:I82"/>
    <mergeCell ref="K81:L81"/>
    <mergeCell ref="K82:L82"/>
    <mergeCell ref="U48:V48"/>
    <mergeCell ref="S48:T48"/>
    <mergeCell ref="Q48:R48"/>
    <mergeCell ref="K56:L56"/>
    <mergeCell ref="M56:N56"/>
    <mergeCell ref="W81:X81"/>
    <mergeCell ref="Y81:Z81"/>
    <mergeCell ref="AA81:AB81"/>
    <mergeCell ref="M81:N81"/>
    <mergeCell ref="O81:P81"/>
    <mergeCell ref="Q81:R81"/>
    <mergeCell ref="S81:T81"/>
    <mergeCell ref="W82:X82"/>
    <mergeCell ref="Y82:Z82"/>
    <mergeCell ref="AA82:AB82"/>
    <mergeCell ref="M82:N82"/>
    <mergeCell ref="O82:P82"/>
    <mergeCell ref="Q82:R82"/>
    <mergeCell ref="S82:T82"/>
    <mergeCell ref="A39:A40"/>
    <mergeCell ref="B39:E40"/>
    <mergeCell ref="F39:I40"/>
    <mergeCell ref="K39:L39"/>
    <mergeCell ref="M39:N39"/>
    <mergeCell ref="O39:P39"/>
    <mergeCell ref="Y40:Z40"/>
    <mergeCell ref="AA40:AB40"/>
    <mergeCell ref="W39:X39"/>
    <mergeCell ref="Y39:Z39"/>
    <mergeCell ref="AA39:AB39"/>
    <mergeCell ref="K40:L40"/>
    <mergeCell ref="M40:N40"/>
    <mergeCell ref="O40:P40"/>
    <mergeCell ref="Q40:R40"/>
    <mergeCell ref="S40:T40"/>
  </mergeCells>
  <printOptions/>
  <pageMargins left="0.6299212598425197" right="0.2362204724409449" top="0.7480314960629921" bottom="0.7480314960629921" header="0.31496062992125984" footer="0.31496062992125984"/>
  <pageSetup fitToHeight="3" fitToWidth="3" horizontalDpi="1200" verticalDpi="12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X72"/>
  <sheetViews>
    <sheetView view="pageBreakPreview" zoomScale="80" zoomScaleSheetLayoutView="80" zoomScalePageLayoutView="0" workbookViewId="0" topLeftCell="A1">
      <pane xSplit="3" topLeftCell="F1" activePane="topRight" state="frozen"/>
      <selection pane="topLeft" activeCell="A4" sqref="A4"/>
      <selection pane="topRight" activeCell="G79" sqref="G79"/>
    </sheetView>
  </sheetViews>
  <sheetFormatPr defaultColWidth="9.140625" defaultRowHeight="12.75"/>
  <cols>
    <col min="1" max="1" width="11.57421875" style="27" customWidth="1"/>
    <col min="2" max="2" width="11.7109375" style="27" customWidth="1"/>
    <col min="3" max="3" width="5.7109375" style="27" customWidth="1"/>
    <col min="4" max="4" width="19.57421875" style="4" customWidth="1"/>
    <col min="5" max="5" width="24.00390625" style="4" customWidth="1"/>
    <col min="6" max="6" width="18.421875" style="4" customWidth="1"/>
    <col min="7" max="7" width="9.7109375" style="4" customWidth="1"/>
    <col min="8" max="8" width="11.28125" style="27" customWidth="1"/>
    <col min="9" max="9" width="11.28125" style="4" customWidth="1"/>
    <col min="10" max="10" width="10.140625" style="4" customWidth="1"/>
    <col min="11" max="11" width="9.7109375" style="4" customWidth="1"/>
    <col min="12" max="12" width="11.140625" style="4" customWidth="1"/>
    <col min="13" max="13" width="10.28125" style="4" customWidth="1"/>
    <col min="14" max="14" width="10.140625" style="4" customWidth="1"/>
    <col min="15" max="15" width="11.7109375" style="4" customWidth="1"/>
    <col min="16" max="16" width="9.140625" style="4" customWidth="1"/>
    <col min="17" max="17" width="10.7109375" style="4" customWidth="1"/>
    <col min="18" max="18" width="11.28125" style="4" customWidth="1"/>
    <col min="19" max="19" width="11.00390625" style="4" customWidth="1"/>
    <col min="20" max="20" width="12.7109375" style="4" customWidth="1"/>
    <col min="21" max="21" width="12.140625" style="4" customWidth="1"/>
    <col min="22" max="22" width="9.140625" style="4" customWidth="1"/>
    <col min="23" max="23" width="10.8515625" style="4" customWidth="1"/>
    <col min="24" max="24" width="10.7109375" style="4" customWidth="1"/>
    <col min="25" max="16384" width="9.140625" style="4" customWidth="1"/>
  </cols>
  <sheetData>
    <row r="1" spans="4:24" ht="12.75" customHeight="1">
      <c r="D1" s="19"/>
      <c r="E1" s="19"/>
      <c r="F1" s="19"/>
      <c r="G1" s="19"/>
      <c r="H1" s="19"/>
      <c r="I1" s="19"/>
      <c r="J1" s="19"/>
      <c r="K1" s="19"/>
      <c r="L1" s="19"/>
      <c r="S1" s="335" t="s">
        <v>46</v>
      </c>
      <c r="T1" s="336"/>
      <c r="U1" s="336"/>
      <c r="V1" s="336"/>
      <c r="W1" s="336"/>
      <c r="X1" s="336"/>
    </row>
    <row r="2" spans="4:24" ht="57.75" customHeight="1">
      <c r="D2" s="19"/>
      <c r="E2" s="19"/>
      <c r="F2" s="19"/>
      <c r="G2" s="19"/>
      <c r="H2" s="19"/>
      <c r="I2" s="19"/>
      <c r="J2" s="19"/>
      <c r="K2" s="19"/>
      <c r="L2" s="19"/>
      <c r="S2" s="336"/>
      <c r="T2" s="336"/>
      <c r="U2" s="336"/>
      <c r="V2" s="336"/>
      <c r="W2" s="336"/>
      <c r="X2" s="336"/>
    </row>
    <row r="3" spans="4:12" ht="27.75" customHeight="1">
      <c r="D3" s="320"/>
      <c r="E3" s="320"/>
      <c r="F3" s="320"/>
      <c r="G3" s="320"/>
      <c r="H3" s="320"/>
      <c r="I3" s="320"/>
      <c r="J3" s="320"/>
      <c r="K3" s="320"/>
      <c r="L3" s="320"/>
    </row>
    <row r="4" spans="1:24" ht="15.75">
      <c r="A4" s="337" t="s">
        <v>44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</row>
    <row r="5" spans="1:12" ht="15.75">
      <c r="A5" s="38"/>
      <c r="B5" s="38"/>
      <c r="C5" s="38"/>
      <c r="D5" s="20"/>
      <c r="E5" s="22"/>
      <c r="F5" s="22"/>
      <c r="G5" s="22"/>
      <c r="H5" s="29"/>
      <c r="I5" s="22"/>
      <c r="J5" s="22"/>
      <c r="K5" s="22"/>
      <c r="L5" s="22"/>
    </row>
    <row r="6" spans="1:24" ht="15.75">
      <c r="A6" s="326" t="s">
        <v>1</v>
      </c>
      <c r="B6" s="327"/>
      <c r="C6" s="327"/>
      <c r="D6" s="282" t="s">
        <v>2</v>
      </c>
      <c r="E6" s="331" t="s">
        <v>23</v>
      </c>
      <c r="F6" s="271" t="s">
        <v>2</v>
      </c>
      <c r="G6" s="322" t="s">
        <v>40</v>
      </c>
      <c r="H6" s="322"/>
      <c r="I6" s="322"/>
      <c r="J6" s="322"/>
      <c r="K6" s="322"/>
      <c r="L6" s="322"/>
      <c r="M6" s="322" t="s">
        <v>47</v>
      </c>
      <c r="N6" s="322"/>
      <c r="O6" s="322"/>
      <c r="P6" s="322"/>
      <c r="Q6" s="322"/>
      <c r="R6" s="322"/>
      <c r="S6" s="322" t="s">
        <v>48</v>
      </c>
      <c r="T6" s="322"/>
      <c r="U6" s="322"/>
      <c r="V6" s="322"/>
      <c r="W6" s="322"/>
      <c r="X6" s="322"/>
    </row>
    <row r="7" spans="1:24" s="27" customFormat="1" ht="14.25" customHeight="1">
      <c r="A7" s="328"/>
      <c r="B7" s="328"/>
      <c r="C7" s="328"/>
      <c r="D7" s="283"/>
      <c r="E7" s="332"/>
      <c r="F7" s="272"/>
      <c r="G7" s="321" t="s">
        <v>10</v>
      </c>
      <c r="H7" s="321"/>
      <c r="I7" s="321"/>
      <c r="J7" s="305" t="s">
        <v>17</v>
      </c>
      <c r="K7" s="305"/>
      <c r="L7" s="305"/>
      <c r="M7" s="321" t="s">
        <v>10</v>
      </c>
      <c r="N7" s="321"/>
      <c r="O7" s="321"/>
      <c r="P7" s="305" t="s">
        <v>18</v>
      </c>
      <c r="Q7" s="305"/>
      <c r="R7" s="305"/>
      <c r="S7" s="321" t="s">
        <v>10</v>
      </c>
      <c r="T7" s="321"/>
      <c r="U7" s="321"/>
      <c r="V7" s="305" t="s">
        <v>17</v>
      </c>
      <c r="W7" s="305"/>
      <c r="X7" s="305"/>
    </row>
    <row r="8" spans="1:24" s="27" customFormat="1" ht="12.75" customHeight="1">
      <c r="A8" s="328"/>
      <c r="B8" s="328"/>
      <c r="C8" s="328"/>
      <c r="D8" s="283"/>
      <c r="E8" s="332"/>
      <c r="F8" s="272"/>
      <c r="G8" s="321" t="s">
        <v>31</v>
      </c>
      <c r="H8" s="305" t="s">
        <v>11</v>
      </c>
      <c r="I8" s="321" t="s">
        <v>12</v>
      </c>
      <c r="J8" s="323" t="s">
        <v>14</v>
      </c>
      <c r="K8" s="305" t="s">
        <v>13</v>
      </c>
      <c r="L8" s="305" t="s">
        <v>12</v>
      </c>
      <c r="M8" s="321" t="s">
        <v>31</v>
      </c>
      <c r="N8" s="305" t="s">
        <v>11</v>
      </c>
      <c r="O8" s="321" t="s">
        <v>12</v>
      </c>
      <c r="P8" s="323" t="s">
        <v>14</v>
      </c>
      <c r="Q8" s="305" t="s">
        <v>13</v>
      </c>
      <c r="R8" s="305" t="s">
        <v>12</v>
      </c>
      <c r="S8" s="321" t="s">
        <v>31</v>
      </c>
      <c r="T8" s="305" t="s">
        <v>11</v>
      </c>
      <c r="U8" s="321" t="s">
        <v>12</v>
      </c>
      <c r="V8" s="323" t="s">
        <v>14</v>
      </c>
      <c r="W8" s="305" t="s">
        <v>13</v>
      </c>
      <c r="X8" s="305" t="s">
        <v>12</v>
      </c>
    </row>
    <row r="9" spans="1:24" s="27" customFormat="1" ht="12.75" customHeight="1">
      <c r="A9" s="328"/>
      <c r="B9" s="328"/>
      <c r="C9" s="328"/>
      <c r="D9" s="283"/>
      <c r="E9" s="332"/>
      <c r="F9" s="272"/>
      <c r="G9" s="321"/>
      <c r="H9" s="305"/>
      <c r="I9" s="321"/>
      <c r="J9" s="323"/>
      <c r="K9" s="305"/>
      <c r="L9" s="305"/>
      <c r="M9" s="321"/>
      <c r="N9" s="305"/>
      <c r="O9" s="321"/>
      <c r="P9" s="323"/>
      <c r="Q9" s="305"/>
      <c r="R9" s="305"/>
      <c r="S9" s="321"/>
      <c r="T9" s="305"/>
      <c r="U9" s="321"/>
      <c r="V9" s="323"/>
      <c r="W9" s="305"/>
      <c r="X9" s="305"/>
    </row>
    <row r="10" spans="1:24" s="27" customFormat="1" ht="49.5" customHeight="1">
      <c r="A10" s="329"/>
      <c r="B10" s="329"/>
      <c r="C10" s="329"/>
      <c r="D10" s="283"/>
      <c r="E10" s="332"/>
      <c r="F10" s="273"/>
      <c r="G10" s="321"/>
      <c r="H10" s="305"/>
      <c r="I10" s="321"/>
      <c r="J10" s="323"/>
      <c r="K10" s="305"/>
      <c r="L10" s="305"/>
      <c r="M10" s="321"/>
      <c r="N10" s="305"/>
      <c r="O10" s="321"/>
      <c r="P10" s="323"/>
      <c r="Q10" s="305"/>
      <c r="R10" s="305"/>
      <c r="S10" s="321"/>
      <c r="T10" s="305"/>
      <c r="U10" s="321"/>
      <c r="V10" s="323"/>
      <c r="W10" s="305"/>
      <c r="X10" s="305"/>
    </row>
    <row r="11" spans="1:24" s="27" customFormat="1" ht="12.75">
      <c r="A11" s="325">
        <v>1</v>
      </c>
      <c r="B11" s="325"/>
      <c r="C11" s="325"/>
      <c r="D11" s="47">
        <v>2</v>
      </c>
      <c r="E11" s="23">
        <v>2</v>
      </c>
      <c r="F11" s="23"/>
      <c r="G11" s="23">
        <v>3</v>
      </c>
      <c r="H11" s="23">
        <v>4</v>
      </c>
      <c r="I11" s="23">
        <v>5</v>
      </c>
      <c r="J11" s="23">
        <v>7</v>
      </c>
      <c r="K11" s="23">
        <v>8</v>
      </c>
      <c r="L11" s="23">
        <v>9</v>
      </c>
      <c r="M11" s="23">
        <v>10</v>
      </c>
      <c r="N11" s="23">
        <v>11</v>
      </c>
      <c r="O11" s="23">
        <v>12</v>
      </c>
      <c r="P11" s="23">
        <v>13</v>
      </c>
      <c r="Q11" s="23">
        <v>14</v>
      </c>
      <c r="R11" s="23">
        <v>15</v>
      </c>
      <c r="S11" s="23">
        <v>16</v>
      </c>
      <c r="T11" s="23">
        <v>17</v>
      </c>
      <c r="U11" s="23">
        <v>18</v>
      </c>
      <c r="V11" s="23">
        <v>19</v>
      </c>
      <c r="W11" s="23">
        <v>20</v>
      </c>
      <c r="X11" s="23">
        <v>21</v>
      </c>
    </row>
    <row r="12" spans="1:24" s="27" customFormat="1" ht="15">
      <c r="A12" s="324" t="s">
        <v>21</v>
      </c>
      <c r="B12" s="324"/>
      <c r="C12" s="324"/>
      <c r="D12" s="85"/>
      <c r="E12" s="85"/>
      <c r="F12" s="85"/>
      <c r="G12" s="25"/>
      <c r="H12" s="49">
        <f>H13+H14+H15+H16+H17+H18+H21+H22+H23+H25+H26+H27+H28+H29+H30+H31+H32+H39+H40</f>
        <v>36.21</v>
      </c>
      <c r="I12" s="49">
        <f>I13+I14+I15+I16+I17+I18+I21+I22+I23+I25+I26+I27+I28+I29+I30+I31+I32+I39+I40</f>
        <v>20.2537656</v>
      </c>
      <c r="J12" s="48"/>
      <c r="K12" s="51">
        <f>K19+K20</f>
        <v>0</v>
      </c>
      <c r="L12" s="51">
        <f>L19+L20</f>
        <v>0</v>
      </c>
      <c r="M12" s="25"/>
      <c r="N12" s="49">
        <f>N19+N20</f>
        <v>36.21</v>
      </c>
      <c r="O12" s="49">
        <f>O19+O20</f>
        <v>22.7245869</v>
      </c>
      <c r="P12" s="48"/>
      <c r="Q12" s="51">
        <f>Q15+Q16+Q25+Q26+Q31+Q32</f>
        <v>0</v>
      </c>
      <c r="R12" s="51">
        <f>R15+R16+R25+R26+R31+R32</f>
        <v>0</v>
      </c>
      <c r="S12" s="25"/>
      <c r="T12" s="49">
        <f>T13+T14+T15+T16+T17+T18+T21+T22+T23+T25+T26+T27+T28+T29+T30+T31+T32+T39+T40</f>
        <v>36.21</v>
      </c>
      <c r="U12" s="49">
        <f>U13+U14+U15+U16+U17+U18+U21+U22+U23+U25+U26+U27+U28+U29+U30+U31+U32+U39+U40</f>
        <v>25.4969283</v>
      </c>
      <c r="V12" s="48"/>
      <c r="W12" s="51">
        <f>W15+W16+W25+W26+W31+W32</f>
        <v>0</v>
      </c>
      <c r="X12" s="51">
        <f>X15+X16+X25+X26+X31+X32</f>
        <v>0</v>
      </c>
    </row>
    <row r="13" spans="1:24" s="27" customFormat="1" ht="15" customHeight="1" hidden="1">
      <c r="A13" s="276"/>
      <c r="B13" s="277"/>
      <c r="C13" s="278"/>
      <c r="D13" s="305"/>
      <c r="E13" s="305"/>
      <c r="F13" s="119"/>
      <c r="G13" s="24"/>
      <c r="H13" s="24"/>
      <c r="I13" s="51"/>
      <c r="J13" s="52"/>
      <c r="K13" s="53"/>
      <c r="L13" s="53"/>
      <c r="M13" s="24"/>
      <c r="N13" s="24"/>
      <c r="O13" s="51"/>
      <c r="P13" s="52"/>
      <c r="Q13" s="53"/>
      <c r="R13" s="53"/>
      <c r="S13" s="24"/>
      <c r="T13" s="24"/>
      <c r="U13" s="51"/>
      <c r="V13" s="52"/>
      <c r="W13" s="53"/>
      <c r="X13" s="53"/>
    </row>
    <row r="14" spans="1:24" s="27" customFormat="1" ht="21" customHeight="1" hidden="1">
      <c r="A14" s="253"/>
      <c r="B14" s="254"/>
      <c r="C14" s="255"/>
      <c r="D14" s="305"/>
      <c r="E14" s="305"/>
      <c r="F14" s="119"/>
      <c r="G14" s="24"/>
      <c r="H14" s="24"/>
      <c r="I14" s="51"/>
      <c r="J14" s="53"/>
      <c r="K14" s="53"/>
      <c r="L14" s="53"/>
      <c r="M14" s="24"/>
      <c r="N14" s="24"/>
      <c r="O14" s="51"/>
      <c r="P14" s="53"/>
      <c r="Q14" s="53"/>
      <c r="R14" s="53"/>
      <c r="S14" s="24"/>
      <c r="T14" s="24"/>
      <c r="U14" s="51"/>
      <c r="V14" s="53"/>
      <c r="W14" s="53"/>
      <c r="X14" s="53"/>
    </row>
    <row r="15" spans="1:24" s="27" customFormat="1" ht="15" customHeight="1" hidden="1">
      <c r="A15" s="276"/>
      <c r="B15" s="284"/>
      <c r="C15" s="285"/>
      <c r="D15" s="305"/>
      <c r="E15" s="305"/>
      <c r="F15" s="119"/>
      <c r="G15" s="24"/>
      <c r="H15" s="24"/>
      <c r="I15" s="51"/>
      <c r="J15" s="95"/>
      <c r="K15" s="24"/>
      <c r="L15" s="52"/>
      <c r="M15" s="24"/>
      <c r="N15" s="24"/>
      <c r="O15" s="51"/>
      <c r="P15" s="95"/>
      <c r="Q15" s="24"/>
      <c r="R15" s="52"/>
      <c r="S15" s="24"/>
      <c r="T15" s="24"/>
      <c r="U15" s="51"/>
      <c r="V15" s="95"/>
      <c r="W15" s="24"/>
      <c r="X15" s="52"/>
    </row>
    <row r="16" spans="1:24" s="27" customFormat="1" ht="24" customHeight="1" hidden="1">
      <c r="A16" s="286"/>
      <c r="B16" s="287"/>
      <c r="C16" s="288"/>
      <c r="D16" s="330"/>
      <c r="E16" s="330"/>
      <c r="F16" s="120"/>
      <c r="G16" s="57"/>
      <c r="H16" s="46"/>
      <c r="I16" s="51"/>
      <c r="J16" s="46"/>
      <c r="K16" s="46"/>
      <c r="L16" s="52"/>
      <c r="M16" s="24"/>
      <c r="N16" s="46"/>
      <c r="O16" s="51"/>
      <c r="P16" s="46"/>
      <c r="Q16" s="46"/>
      <c r="R16" s="52"/>
      <c r="S16" s="24"/>
      <c r="T16" s="46"/>
      <c r="U16" s="51"/>
      <c r="V16" s="46"/>
      <c r="W16" s="46"/>
      <c r="X16" s="52"/>
    </row>
    <row r="17" spans="1:24" s="27" customFormat="1" ht="15" customHeight="1">
      <c r="A17" s="276" t="s">
        <v>20</v>
      </c>
      <c r="B17" s="277"/>
      <c r="C17" s="278"/>
      <c r="D17" s="305" t="s">
        <v>6</v>
      </c>
      <c r="E17" s="90" t="s">
        <v>26</v>
      </c>
      <c r="F17" s="225" t="s">
        <v>24</v>
      </c>
      <c r="G17" s="57">
        <v>524.86</v>
      </c>
      <c r="H17" s="24">
        <v>16.71</v>
      </c>
      <c r="I17" s="51">
        <f>G17*H17/1000</f>
        <v>8.770410600000002</v>
      </c>
      <c r="J17" s="57"/>
      <c r="K17" s="24"/>
      <c r="L17" s="51"/>
      <c r="M17" s="57"/>
      <c r="N17" s="24"/>
      <c r="O17" s="51"/>
      <c r="P17" s="57"/>
      <c r="Q17" s="24"/>
      <c r="R17" s="51"/>
      <c r="S17" s="24"/>
      <c r="T17" s="24"/>
      <c r="U17" s="51"/>
      <c r="V17" s="57"/>
      <c r="W17" s="24"/>
      <c r="X17" s="51"/>
    </row>
    <row r="18" spans="1:24" s="27" customFormat="1" ht="15">
      <c r="A18" s="279"/>
      <c r="B18" s="280"/>
      <c r="C18" s="281"/>
      <c r="D18" s="305"/>
      <c r="E18" s="90" t="s">
        <v>25</v>
      </c>
      <c r="F18" s="274"/>
      <c r="G18" s="57">
        <v>588.89</v>
      </c>
      <c r="H18" s="57">
        <v>19.5</v>
      </c>
      <c r="I18" s="51">
        <f>G18*H18/1000</f>
        <v>11.483355</v>
      </c>
      <c r="J18" s="57"/>
      <c r="K18" s="24"/>
      <c r="L18" s="51"/>
      <c r="M18" s="24"/>
      <c r="N18" s="24"/>
      <c r="O18" s="51"/>
      <c r="P18" s="57"/>
      <c r="Q18" s="24"/>
      <c r="R18" s="51"/>
      <c r="S18" s="24"/>
      <c r="T18" s="24"/>
      <c r="U18" s="51"/>
      <c r="V18" s="57"/>
      <c r="W18" s="24"/>
      <c r="X18" s="51"/>
    </row>
    <row r="19" spans="1:24" s="27" customFormat="1" ht="15">
      <c r="A19" s="276" t="s">
        <v>20</v>
      </c>
      <c r="B19" s="277"/>
      <c r="C19" s="278"/>
      <c r="D19" s="305" t="s">
        <v>6</v>
      </c>
      <c r="E19" s="90" t="s">
        <v>27</v>
      </c>
      <c r="F19" s="225" t="s">
        <v>24</v>
      </c>
      <c r="G19" s="24"/>
      <c r="H19" s="24"/>
      <c r="I19" s="51"/>
      <c r="J19" s="57"/>
      <c r="K19" s="24"/>
      <c r="L19" s="51"/>
      <c r="M19" s="57">
        <v>588.89</v>
      </c>
      <c r="N19" s="24">
        <v>16.71</v>
      </c>
      <c r="O19" s="51">
        <f>M19*N19/1000</f>
        <v>9.8403519</v>
      </c>
      <c r="P19" s="57"/>
      <c r="Q19" s="24"/>
      <c r="R19" s="51"/>
      <c r="S19" s="24"/>
      <c r="T19" s="24"/>
      <c r="U19" s="51"/>
      <c r="V19" s="57"/>
      <c r="W19" s="24"/>
      <c r="X19" s="51"/>
    </row>
    <row r="20" spans="1:24" s="27" customFormat="1" ht="15">
      <c r="A20" s="279"/>
      <c r="B20" s="280"/>
      <c r="C20" s="281"/>
      <c r="D20" s="305"/>
      <c r="E20" s="90" t="s">
        <v>28</v>
      </c>
      <c r="F20" s="274"/>
      <c r="G20" s="24"/>
      <c r="H20" s="24"/>
      <c r="I20" s="51"/>
      <c r="J20" s="57"/>
      <c r="K20" s="24"/>
      <c r="L20" s="51"/>
      <c r="M20" s="57">
        <v>660.73</v>
      </c>
      <c r="N20" s="57">
        <v>19.5</v>
      </c>
      <c r="O20" s="51">
        <f>M20*N20/1000</f>
        <v>12.884235</v>
      </c>
      <c r="P20" s="57"/>
      <c r="Q20" s="24"/>
      <c r="R20" s="51"/>
      <c r="S20" s="24"/>
      <c r="T20" s="24"/>
      <c r="U20" s="51"/>
      <c r="V20" s="57"/>
      <c r="W20" s="24"/>
      <c r="X20" s="51"/>
    </row>
    <row r="21" spans="1:24" s="27" customFormat="1" ht="15" customHeight="1">
      <c r="A21" s="276" t="s">
        <v>20</v>
      </c>
      <c r="B21" s="277"/>
      <c r="C21" s="278"/>
      <c r="D21" s="305" t="s">
        <v>6</v>
      </c>
      <c r="E21" s="90" t="s">
        <v>30</v>
      </c>
      <c r="F21" s="225" t="s">
        <v>24</v>
      </c>
      <c r="G21" s="24"/>
      <c r="H21" s="24"/>
      <c r="I21" s="51"/>
      <c r="J21" s="59"/>
      <c r="K21" s="60"/>
      <c r="L21" s="96"/>
      <c r="M21" s="24"/>
      <c r="N21" s="24"/>
      <c r="O21" s="51"/>
      <c r="P21" s="59"/>
      <c r="Q21" s="60"/>
      <c r="R21" s="96"/>
      <c r="S21" s="57">
        <v>660.73</v>
      </c>
      <c r="T21" s="24">
        <v>16.71</v>
      </c>
      <c r="U21" s="51">
        <f>S21*T21/1000</f>
        <v>11.0407983</v>
      </c>
      <c r="V21" s="59"/>
      <c r="W21" s="60"/>
      <c r="X21" s="96"/>
    </row>
    <row r="22" spans="1:24" s="27" customFormat="1" ht="16.5" customHeight="1">
      <c r="A22" s="279"/>
      <c r="B22" s="280"/>
      <c r="C22" s="281"/>
      <c r="D22" s="305"/>
      <c r="E22" s="90" t="s">
        <v>29</v>
      </c>
      <c r="F22" s="274"/>
      <c r="G22" s="57"/>
      <c r="H22" s="24"/>
      <c r="I22" s="51"/>
      <c r="J22" s="46"/>
      <c r="K22" s="61"/>
      <c r="L22" s="52"/>
      <c r="M22" s="24"/>
      <c r="N22" s="24"/>
      <c r="O22" s="51"/>
      <c r="P22" s="46"/>
      <c r="Q22" s="61"/>
      <c r="R22" s="52"/>
      <c r="S22" s="57">
        <v>741.34</v>
      </c>
      <c r="T22" s="57">
        <v>19.5</v>
      </c>
      <c r="U22" s="51">
        <f>S22*T22/1000</f>
        <v>14.456130000000002</v>
      </c>
      <c r="V22" s="46"/>
      <c r="W22" s="61"/>
      <c r="X22" s="52"/>
    </row>
    <row r="23" spans="1:24" s="27" customFormat="1" ht="16.5" customHeight="1">
      <c r="A23" s="309" t="s">
        <v>22</v>
      </c>
      <c r="B23" s="310"/>
      <c r="C23" s="311"/>
      <c r="D23" s="292"/>
      <c r="E23" s="333"/>
      <c r="F23" s="121"/>
      <c r="G23" s="24"/>
      <c r="H23" s="24"/>
      <c r="I23" s="51"/>
      <c r="J23" s="59"/>
      <c r="K23" s="60"/>
      <c r="L23" s="96"/>
      <c r="M23" s="24"/>
      <c r="N23" s="24"/>
      <c r="O23" s="51"/>
      <c r="P23" s="59"/>
      <c r="Q23" s="60"/>
      <c r="R23" s="96"/>
      <c r="S23" s="24"/>
      <c r="T23" s="24"/>
      <c r="U23" s="51"/>
      <c r="V23" s="59"/>
      <c r="W23" s="60"/>
      <c r="X23" s="96"/>
    </row>
    <row r="24" spans="1:24" s="27" customFormat="1" ht="14.25" customHeight="1">
      <c r="A24" s="312"/>
      <c r="B24" s="313"/>
      <c r="C24" s="314"/>
      <c r="D24" s="304"/>
      <c r="E24" s="334"/>
      <c r="F24" s="122"/>
      <c r="G24" s="24"/>
      <c r="H24" s="49">
        <f>H12</f>
        <v>36.21</v>
      </c>
      <c r="I24" s="49">
        <f>I12</f>
        <v>20.2537656</v>
      </c>
      <c r="J24" s="73"/>
      <c r="K24" s="49">
        <f>K12</f>
        <v>0</v>
      </c>
      <c r="L24" s="49">
        <f>L12</f>
        <v>0</v>
      </c>
      <c r="M24" s="25"/>
      <c r="N24" s="49">
        <f>N12</f>
        <v>36.21</v>
      </c>
      <c r="O24" s="49">
        <f>O12</f>
        <v>22.7245869</v>
      </c>
      <c r="P24" s="46"/>
      <c r="Q24" s="61"/>
      <c r="R24" s="97">
        <v>0</v>
      </c>
      <c r="S24" s="24"/>
      <c r="T24" s="49">
        <f>T12</f>
        <v>36.21</v>
      </c>
      <c r="U24" s="49">
        <f>U12</f>
        <v>25.4969283</v>
      </c>
      <c r="V24" s="46"/>
      <c r="W24" s="61"/>
      <c r="X24" s="97">
        <v>0</v>
      </c>
    </row>
    <row r="25" spans="1:24" s="27" customFormat="1" ht="1.5" customHeight="1" hidden="1">
      <c r="A25" s="276"/>
      <c r="B25" s="277"/>
      <c r="C25" s="278"/>
      <c r="D25" s="292"/>
      <c r="E25" s="71"/>
      <c r="F25" s="71"/>
      <c r="G25" s="50"/>
      <c r="H25" s="24"/>
      <c r="I25" s="51"/>
      <c r="J25" s="54"/>
      <c r="K25" s="24"/>
      <c r="L25" s="55"/>
      <c r="M25" s="50"/>
      <c r="N25" s="24"/>
      <c r="O25" s="51"/>
      <c r="P25" s="54"/>
      <c r="Q25" s="24"/>
      <c r="R25" s="55"/>
      <c r="S25" s="50"/>
      <c r="T25" s="24"/>
      <c r="U25" s="51"/>
      <c r="V25" s="54"/>
      <c r="W25" s="24"/>
      <c r="X25" s="55"/>
    </row>
    <row r="26" spans="1:24" s="27" customFormat="1" ht="16.5" customHeight="1" hidden="1">
      <c r="A26" s="279"/>
      <c r="B26" s="280"/>
      <c r="C26" s="281"/>
      <c r="D26" s="304"/>
      <c r="E26" s="79"/>
      <c r="F26" s="79"/>
      <c r="G26" s="56"/>
      <c r="H26" s="24"/>
      <c r="I26" s="51"/>
      <c r="J26" s="46"/>
      <c r="K26" s="24"/>
      <c r="L26" s="55"/>
      <c r="M26" s="50"/>
      <c r="N26" s="24"/>
      <c r="O26" s="51"/>
      <c r="P26" s="46"/>
      <c r="Q26" s="24"/>
      <c r="R26" s="55"/>
      <c r="S26" s="50"/>
      <c r="T26" s="24"/>
      <c r="U26" s="51"/>
      <c r="V26" s="46"/>
      <c r="W26" s="24"/>
      <c r="X26" s="55"/>
    </row>
    <row r="27" spans="1:24" s="27" customFormat="1" ht="15" hidden="1">
      <c r="A27" s="276"/>
      <c r="B27" s="315"/>
      <c r="C27" s="316"/>
      <c r="D27" s="292"/>
      <c r="E27" s="71"/>
      <c r="F27" s="71"/>
      <c r="G27" s="50"/>
      <c r="H27" s="24"/>
      <c r="I27" s="51"/>
      <c r="J27" s="62"/>
      <c r="K27" s="63"/>
      <c r="L27" s="64"/>
      <c r="M27" s="50"/>
      <c r="N27" s="24"/>
      <c r="O27" s="51"/>
      <c r="P27" s="62"/>
      <c r="Q27" s="63"/>
      <c r="R27" s="64"/>
      <c r="S27" s="50"/>
      <c r="T27" s="24"/>
      <c r="U27" s="51"/>
      <c r="V27" s="62"/>
      <c r="W27" s="63"/>
      <c r="X27" s="64"/>
    </row>
    <row r="28" spans="1:24" s="27" customFormat="1" ht="14.25" customHeight="1" hidden="1">
      <c r="A28" s="317"/>
      <c r="B28" s="318"/>
      <c r="C28" s="319"/>
      <c r="D28" s="304"/>
      <c r="E28" s="79"/>
      <c r="F28" s="79"/>
      <c r="G28" s="50"/>
      <c r="H28" s="24"/>
      <c r="I28" s="51"/>
      <c r="J28" s="46"/>
      <c r="K28" s="61"/>
      <c r="L28" s="55"/>
      <c r="M28" s="50"/>
      <c r="N28" s="24"/>
      <c r="O28" s="51"/>
      <c r="P28" s="46"/>
      <c r="Q28" s="61"/>
      <c r="R28" s="55"/>
      <c r="S28" s="50"/>
      <c r="T28" s="24"/>
      <c r="U28" s="51"/>
      <c r="V28" s="46"/>
      <c r="W28" s="61"/>
      <c r="X28" s="55"/>
    </row>
    <row r="29" spans="1:24" s="27" customFormat="1" ht="1.5" customHeight="1" hidden="1">
      <c r="A29" s="276"/>
      <c r="B29" s="277"/>
      <c r="C29" s="278"/>
      <c r="D29" s="292"/>
      <c r="E29" s="71"/>
      <c r="F29" s="71"/>
      <c r="G29" s="50"/>
      <c r="H29" s="24"/>
      <c r="I29" s="51"/>
      <c r="J29" s="62"/>
      <c r="K29" s="63"/>
      <c r="L29" s="64"/>
      <c r="M29" s="56"/>
      <c r="N29" s="24"/>
      <c r="O29" s="51"/>
      <c r="P29" s="62"/>
      <c r="Q29" s="63"/>
      <c r="R29" s="64"/>
      <c r="S29" s="50"/>
      <c r="T29" s="24"/>
      <c r="U29" s="51"/>
      <c r="V29" s="62"/>
      <c r="W29" s="63"/>
      <c r="X29" s="64"/>
    </row>
    <row r="30" spans="1:24" s="27" customFormat="1" ht="15" customHeight="1" hidden="1">
      <c r="A30" s="279"/>
      <c r="B30" s="280"/>
      <c r="C30" s="281"/>
      <c r="D30" s="304"/>
      <c r="E30" s="79"/>
      <c r="F30" s="79"/>
      <c r="G30" s="56"/>
      <c r="H30" s="24"/>
      <c r="I30" s="51"/>
      <c r="J30" s="46"/>
      <c r="K30" s="61"/>
      <c r="L30" s="55"/>
      <c r="M30" s="50"/>
      <c r="N30" s="24"/>
      <c r="O30" s="51"/>
      <c r="P30" s="46"/>
      <c r="Q30" s="61"/>
      <c r="R30" s="55"/>
      <c r="S30" s="50"/>
      <c r="T30" s="24"/>
      <c r="U30" s="51"/>
      <c r="V30" s="46"/>
      <c r="W30" s="61"/>
      <c r="X30" s="55"/>
    </row>
    <row r="31" spans="1:24" s="27" customFormat="1" ht="15" customHeight="1" hidden="1">
      <c r="A31" s="276"/>
      <c r="B31" s="284"/>
      <c r="C31" s="285"/>
      <c r="D31" s="292"/>
      <c r="E31" s="71"/>
      <c r="F31" s="71"/>
      <c r="G31" s="50"/>
      <c r="H31" s="24"/>
      <c r="I31" s="51"/>
      <c r="J31" s="62"/>
      <c r="K31" s="24"/>
      <c r="L31" s="51"/>
      <c r="M31" s="50"/>
      <c r="N31" s="24"/>
      <c r="O31" s="51"/>
      <c r="P31" s="62"/>
      <c r="Q31" s="24"/>
      <c r="R31" s="51"/>
      <c r="S31" s="50"/>
      <c r="T31" s="24"/>
      <c r="U31" s="51"/>
      <c r="V31" s="62"/>
      <c r="W31" s="24"/>
      <c r="X31" s="51"/>
    </row>
    <row r="32" spans="1:24" s="27" customFormat="1" ht="29.25" customHeight="1" hidden="1">
      <c r="A32" s="286"/>
      <c r="B32" s="287"/>
      <c r="C32" s="288"/>
      <c r="D32" s="293"/>
      <c r="E32" s="72"/>
      <c r="F32" s="72"/>
      <c r="G32" s="50"/>
      <c r="H32" s="24"/>
      <c r="I32" s="51"/>
      <c r="J32" s="46"/>
      <c r="K32" s="24"/>
      <c r="L32" s="51"/>
      <c r="M32" s="50"/>
      <c r="N32" s="24"/>
      <c r="O32" s="51"/>
      <c r="P32" s="46"/>
      <c r="Q32" s="24"/>
      <c r="R32" s="51"/>
      <c r="S32" s="50"/>
      <c r="T32" s="24"/>
      <c r="U32" s="51"/>
      <c r="V32" s="46"/>
      <c r="W32" s="24"/>
      <c r="X32" s="51"/>
    </row>
    <row r="33" spans="1:24" s="27" customFormat="1" ht="14.25" customHeight="1" hidden="1">
      <c r="A33" s="298"/>
      <c r="B33" s="299"/>
      <c r="C33" s="300"/>
      <c r="D33" s="292"/>
      <c r="E33" s="71"/>
      <c r="F33" s="71"/>
      <c r="G33" s="50"/>
      <c r="H33" s="24"/>
      <c r="I33" s="51"/>
      <c r="J33" s="54"/>
      <c r="K33" s="24"/>
      <c r="L33" s="55"/>
      <c r="M33" s="50"/>
      <c r="N33" s="24"/>
      <c r="O33" s="51"/>
      <c r="P33" s="54"/>
      <c r="Q33" s="24"/>
      <c r="R33" s="55"/>
      <c r="S33" s="50"/>
      <c r="T33" s="24"/>
      <c r="U33" s="51"/>
      <c r="V33" s="54"/>
      <c r="W33" s="24"/>
      <c r="X33" s="55"/>
    </row>
    <row r="34" spans="1:24" s="27" customFormat="1" ht="14.25" customHeight="1" hidden="1">
      <c r="A34" s="301"/>
      <c r="B34" s="302"/>
      <c r="C34" s="303"/>
      <c r="D34" s="293"/>
      <c r="E34" s="72"/>
      <c r="F34" s="72"/>
      <c r="G34" s="56"/>
      <c r="H34" s="24"/>
      <c r="I34" s="51"/>
      <c r="J34" s="46"/>
      <c r="K34" s="24"/>
      <c r="L34" s="55"/>
      <c r="M34" s="50"/>
      <c r="N34" s="24"/>
      <c r="O34" s="51"/>
      <c r="P34" s="46"/>
      <c r="Q34" s="24"/>
      <c r="R34" s="55"/>
      <c r="S34" s="50"/>
      <c r="T34" s="24"/>
      <c r="U34" s="51"/>
      <c r="V34" s="46"/>
      <c r="W34" s="24"/>
      <c r="X34" s="55"/>
    </row>
    <row r="35" spans="1:24" s="27" customFormat="1" ht="14.25" customHeight="1" hidden="1">
      <c r="A35" s="298"/>
      <c r="B35" s="299"/>
      <c r="C35" s="300"/>
      <c r="D35" s="292"/>
      <c r="E35" s="71"/>
      <c r="F35" s="71"/>
      <c r="G35" s="50"/>
      <c r="H35" s="24"/>
      <c r="I35" s="51"/>
      <c r="J35" s="54"/>
      <c r="K35" s="24"/>
      <c r="L35" s="55"/>
      <c r="M35" s="50"/>
      <c r="N35" s="24"/>
      <c r="O35" s="51"/>
      <c r="P35" s="54"/>
      <c r="Q35" s="24"/>
      <c r="R35" s="55"/>
      <c r="S35" s="50"/>
      <c r="T35" s="24"/>
      <c r="U35" s="51"/>
      <c r="V35" s="54"/>
      <c r="W35" s="24"/>
      <c r="X35" s="55"/>
    </row>
    <row r="36" spans="1:24" s="27" customFormat="1" ht="14.25" customHeight="1" hidden="1">
      <c r="A36" s="301"/>
      <c r="B36" s="302"/>
      <c r="C36" s="303"/>
      <c r="D36" s="293"/>
      <c r="E36" s="72"/>
      <c r="F36" s="72"/>
      <c r="G36" s="56"/>
      <c r="H36" s="24"/>
      <c r="I36" s="51"/>
      <c r="J36" s="46"/>
      <c r="K36" s="24"/>
      <c r="L36" s="55"/>
      <c r="M36" s="50"/>
      <c r="N36" s="24"/>
      <c r="O36" s="51"/>
      <c r="P36" s="46"/>
      <c r="Q36" s="24"/>
      <c r="R36" s="55"/>
      <c r="S36" s="50"/>
      <c r="T36" s="24"/>
      <c r="U36" s="51"/>
      <c r="V36" s="46"/>
      <c r="W36" s="24"/>
      <c r="X36" s="55"/>
    </row>
    <row r="37" spans="1:24" s="27" customFormat="1" ht="14.25" customHeight="1" hidden="1">
      <c r="A37" s="298"/>
      <c r="B37" s="299"/>
      <c r="C37" s="300"/>
      <c r="D37" s="292"/>
      <c r="E37" s="71"/>
      <c r="F37" s="71"/>
      <c r="G37" s="50"/>
      <c r="H37" s="24"/>
      <c r="I37" s="51"/>
      <c r="J37" s="62"/>
      <c r="K37" s="63"/>
      <c r="L37" s="64"/>
      <c r="M37" s="50"/>
      <c r="N37" s="24"/>
      <c r="O37" s="51"/>
      <c r="P37" s="62"/>
      <c r="Q37" s="63"/>
      <c r="R37" s="64"/>
      <c r="S37" s="50"/>
      <c r="T37" s="24"/>
      <c r="U37" s="51"/>
      <c r="V37" s="62"/>
      <c r="W37" s="63"/>
      <c r="X37" s="64"/>
    </row>
    <row r="38" spans="1:24" s="27" customFormat="1" ht="14.25" customHeight="1" hidden="1">
      <c r="A38" s="301"/>
      <c r="B38" s="302"/>
      <c r="C38" s="303"/>
      <c r="D38" s="293"/>
      <c r="E38" s="72"/>
      <c r="F38" s="72"/>
      <c r="G38" s="50"/>
      <c r="H38" s="24"/>
      <c r="I38" s="51"/>
      <c r="J38" s="46"/>
      <c r="K38" s="61"/>
      <c r="L38" s="55"/>
      <c r="M38" s="50"/>
      <c r="N38" s="24"/>
      <c r="O38" s="51"/>
      <c r="P38" s="46"/>
      <c r="Q38" s="61"/>
      <c r="R38" s="55"/>
      <c r="S38" s="50"/>
      <c r="T38" s="24"/>
      <c r="U38" s="51"/>
      <c r="V38" s="46"/>
      <c r="W38" s="61"/>
      <c r="X38" s="55"/>
    </row>
    <row r="39" spans="1:24" s="27" customFormat="1" ht="14.25" customHeight="1" hidden="1">
      <c r="A39" s="276"/>
      <c r="B39" s="284"/>
      <c r="C39" s="285"/>
      <c r="D39" s="292"/>
      <c r="E39" s="71"/>
      <c r="F39" s="71"/>
      <c r="G39" s="50"/>
      <c r="H39" s="24"/>
      <c r="I39" s="51"/>
      <c r="J39" s="62"/>
      <c r="K39" s="63"/>
      <c r="L39" s="64"/>
      <c r="M39" s="50"/>
      <c r="N39" s="24"/>
      <c r="O39" s="51"/>
      <c r="P39" s="62"/>
      <c r="Q39" s="63"/>
      <c r="R39" s="64"/>
      <c r="S39" s="50"/>
      <c r="T39" s="24"/>
      <c r="U39" s="51"/>
      <c r="V39" s="62"/>
      <c r="W39" s="63"/>
      <c r="X39" s="64"/>
    </row>
    <row r="40" spans="1:24" s="27" customFormat="1" ht="18" customHeight="1" hidden="1">
      <c r="A40" s="286"/>
      <c r="B40" s="287"/>
      <c r="C40" s="288"/>
      <c r="D40" s="293"/>
      <c r="E40" s="72"/>
      <c r="F40" s="72"/>
      <c r="G40" s="56"/>
      <c r="H40" s="24"/>
      <c r="I40" s="51"/>
      <c r="J40" s="46"/>
      <c r="K40" s="61"/>
      <c r="L40" s="55"/>
      <c r="M40" s="50"/>
      <c r="N40" s="24"/>
      <c r="O40" s="51"/>
      <c r="P40" s="46"/>
      <c r="Q40" s="61"/>
      <c r="R40" s="55"/>
      <c r="S40" s="50"/>
      <c r="T40" s="24"/>
      <c r="U40" s="51"/>
      <c r="V40" s="46"/>
      <c r="W40" s="61"/>
      <c r="X40" s="55"/>
    </row>
    <row r="41" spans="1:24" s="27" customFormat="1" ht="18" customHeight="1" hidden="1">
      <c r="A41" s="295"/>
      <c r="B41" s="296"/>
      <c r="C41" s="297"/>
      <c r="D41" s="58"/>
      <c r="E41" s="79"/>
      <c r="F41" s="79"/>
      <c r="G41" s="65"/>
      <c r="H41" s="26"/>
      <c r="I41" s="41"/>
      <c r="J41" s="57"/>
      <c r="K41" s="26"/>
      <c r="L41" s="41"/>
      <c r="M41" s="65"/>
      <c r="N41" s="26"/>
      <c r="O41" s="41"/>
      <c r="P41" s="57"/>
      <c r="Q41" s="26"/>
      <c r="R41" s="41"/>
      <c r="S41" s="65"/>
      <c r="T41" s="26"/>
      <c r="U41" s="41"/>
      <c r="V41" s="57"/>
      <c r="W41" s="26"/>
      <c r="X41" s="41"/>
    </row>
    <row r="42" spans="1:24" s="27" customFormat="1" ht="24" customHeight="1" hidden="1">
      <c r="A42" s="276"/>
      <c r="B42" s="284"/>
      <c r="C42" s="285"/>
      <c r="D42" s="292"/>
      <c r="E42" s="71"/>
      <c r="F42" s="71"/>
      <c r="G42" s="50"/>
      <c r="H42" s="24"/>
      <c r="I42" s="51"/>
      <c r="J42" s="62"/>
      <c r="K42" s="24"/>
      <c r="L42" s="51"/>
      <c r="M42" s="50"/>
      <c r="N42" s="24"/>
      <c r="O42" s="51"/>
      <c r="P42" s="62"/>
      <c r="Q42" s="24"/>
      <c r="R42" s="51"/>
      <c r="S42" s="50"/>
      <c r="T42" s="24"/>
      <c r="U42" s="51"/>
      <c r="V42" s="62"/>
      <c r="W42" s="24"/>
      <c r="X42" s="51"/>
    </row>
    <row r="43" spans="1:24" s="27" customFormat="1" ht="30.75" customHeight="1" hidden="1">
      <c r="A43" s="286"/>
      <c r="B43" s="287"/>
      <c r="C43" s="288"/>
      <c r="D43" s="293"/>
      <c r="E43" s="72"/>
      <c r="F43" s="72"/>
      <c r="G43" s="50"/>
      <c r="H43" s="24"/>
      <c r="I43" s="51"/>
      <c r="J43" s="46"/>
      <c r="K43" s="24"/>
      <c r="L43" s="51"/>
      <c r="M43" s="50"/>
      <c r="N43" s="24"/>
      <c r="O43" s="51"/>
      <c r="P43" s="46"/>
      <c r="Q43" s="24"/>
      <c r="R43" s="51"/>
      <c r="S43" s="50"/>
      <c r="T43" s="24"/>
      <c r="U43" s="51"/>
      <c r="V43" s="46"/>
      <c r="W43" s="24"/>
      <c r="X43" s="51"/>
    </row>
    <row r="44" spans="1:24" s="27" customFormat="1" ht="24" customHeight="1" hidden="1">
      <c r="A44" s="276"/>
      <c r="B44" s="284"/>
      <c r="C44" s="285"/>
      <c r="D44" s="292"/>
      <c r="E44" s="71"/>
      <c r="F44" s="71"/>
      <c r="G44" s="50"/>
      <c r="H44" s="24"/>
      <c r="I44" s="51"/>
      <c r="J44" s="62"/>
      <c r="K44" s="63"/>
      <c r="L44" s="64"/>
      <c r="M44" s="50"/>
      <c r="N44" s="24"/>
      <c r="O44" s="51"/>
      <c r="P44" s="62"/>
      <c r="Q44" s="63"/>
      <c r="R44" s="64"/>
      <c r="S44" s="50"/>
      <c r="T44" s="24"/>
      <c r="U44" s="51"/>
      <c r="V44" s="62"/>
      <c r="W44" s="63"/>
      <c r="X44" s="64"/>
    </row>
    <row r="45" spans="1:24" s="27" customFormat="1" ht="24.75" customHeight="1" hidden="1">
      <c r="A45" s="286"/>
      <c r="B45" s="287"/>
      <c r="C45" s="288"/>
      <c r="D45" s="293"/>
      <c r="E45" s="72"/>
      <c r="F45" s="72"/>
      <c r="G45" s="56"/>
      <c r="H45" s="24"/>
      <c r="I45" s="51"/>
      <c r="J45" s="46"/>
      <c r="K45" s="61"/>
      <c r="L45" s="55"/>
      <c r="M45" s="50"/>
      <c r="N45" s="24"/>
      <c r="O45" s="51"/>
      <c r="P45" s="46"/>
      <c r="Q45" s="61"/>
      <c r="R45" s="55"/>
      <c r="S45" s="50"/>
      <c r="T45" s="24"/>
      <c r="U45" s="51"/>
      <c r="V45" s="46"/>
      <c r="W45" s="61"/>
      <c r="X45" s="55"/>
    </row>
    <row r="46" spans="1:24" s="27" customFormat="1" ht="0.75" customHeight="1" hidden="1">
      <c r="A46" s="276"/>
      <c r="B46" s="284"/>
      <c r="C46" s="285"/>
      <c r="D46" s="292"/>
      <c r="E46" s="71"/>
      <c r="F46" s="71"/>
      <c r="G46" s="50"/>
      <c r="H46" s="24"/>
      <c r="I46" s="51"/>
      <c r="J46" s="54"/>
      <c r="K46" s="24"/>
      <c r="L46" s="55"/>
      <c r="M46" s="50"/>
      <c r="N46" s="24"/>
      <c r="O46" s="51"/>
      <c r="P46" s="54"/>
      <c r="Q46" s="24"/>
      <c r="R46" s="55"/>
      <c r="S46" s="50"/>
      <c r="T46" s="24"/>
      <c r="U46" s="51"/>
      <c r="V46" s="54"/>
      <c r="W46" s="24"/>
      <c r="X46" s="55"/>
    </row>
    <row r="47" spans="1:24" s="27" customFormat="1" ht="31.5" customHeight="1" hidden="1">
      <c r="A47" s="286"/>
      <c r="B47" s="287"/>
      <c r="C47" s="288"/>
      <c r="D47" s="293"/>
      <c r="E47" s="72"/>
      <c r="F47" s="72"/>
      <c r="G47" s="56"/>
      <c r="H47" s="24"/>
      <c r="I47" s="51"/>
      <c r="J47" s="46"/>
      <c r="K47" s="24"/>
      <c r="L47" s="55"/>
      <c r="M47" s="50"/>
      <c r="N47" s="24"/>
      <c r="O47" s="51"/>
      <c r="P47" s="46"/>
      <c r="Q47" s="24"/>
      <c r="R47" s="55"/>
      <c r="S47" s="50"/>
      <c r="T47" s="24"/>
      <c r="U47" s="51"/>
      <c r="V47" s="46"/>
      <c r="W47" s="24"/>
      <c r="X47" s="55"/>
    </row>
    <row r="48" spans="1:24" s="27" customFormat="1" ht="21.75" customHeight="1" hidden="1">
      <c r="A48" s="276"/>
      <c r="B48" s="284"/>
      <c r="C48" s="285"/>
      <c r="D48" s="292"/>
      <c r="E48" s="71"/>
      <c r="F48" s="71"/>
      <c r="G48" s="50"/>
      <c r="H48" s="24"/>
      <c r="I48" s="51"/>
      <c r="J48" s="54"/>
      <c r="K48" s="24"/>
      <c r="L48" s="55"/>
      <c r="M48" s="50"/>
      <c r="N48" s="24"/>
      <c r="O48" s="51"/>
      <c r="P48" s="54"/>
      <c r="Q48" s="24"/>
      <c r="R48" s="55"/>
      <c r="S48" s="50"/>
      <c r="T48" s="24"/>
      <c r="U48" s="51"/>
      <c r="V48" s="54"/>
      <c r="W48" s="24"/>
      <c r="X48" s="55"/>
    </row>
    <row r="49" spans="1:24" s="27" customFormat="1" ht="31.5" customHeight="1" hidden="1">
      <c r="A49" s="286"/>
      <c r="B49" s="287"/>
      <c r="C49" s="288"/>
      <c r="D49" s="293"/>
      <c r="E49" s="72"/>
      <c r="F49" s="72"/>
      <c r="G49" s="50"/>
      <c r="H49" s="24"/>
      <c r="I49" s="51"/>
      <c r="J49" s="46"/>
      <c r="K49" s="24"/>
      <c r="L49" s="55"/>
      <c r="M49" s="50"/>
      <c r="N49" s="24"/>
      <c r="O49" s="51"/>
      <c r="P49" s="46"/>
      <c r="Q49" s="24"/>
      <c r="R49" s="55"/>
      <c r="S49" s="50"/>
      <c r="T49" s="24"/>
      <c r="U49" s="51"/>
      <c r="V49" s="46"/>
      <c r="W49" s="24"/>
      <c r="X49" s="55"/>
    </row>
    <row r="50" spans="1:24" s="27" customFormat="1" ht="21.75" customHeight="1" hidden="1">
      <c r="A50" s="276"/>
      <c r="B50" s="284"/>
      <c r="C50" s="285"/>
      <c r="D50" s="292"/>
      <c r="E50" s="71"/>
      <c r="F50" s="71"/>
      <c r="G50" s="50"/>
      <c r="H50" s="24"/>
      <c r="I50" s="51"/>
      <c r="J50" s="54"/>
      <c r="K50" s="24"/>
      <c r="L50" s="55"/>
      <c r="M50" s="56"/>
      <c r="N50" s="24"/>
      <c r="O50" s="51"/>
      <c r="P50" s="54"/>
      <c r="Q50" s="24"/>
      <c r="R50" s="55"/>
      <c r="S50" s="50"/>
      <c r="T50" s="24"/>
      <c r="U50" s="51"/>
      <c r="V50" s="54"/>
      <c r="W50" s="24"/>
      <c r="X50" s="55"/>
    </row>
    <row r="51" spans="1:24" s="27" customFormat="1" ht="31.5" customHeight="1" hidden="1">
      <c r="A51" s="286"/>
      <c r="B51" s="287"/>
      <c r="C51" s="288"/>
      <c r="D51" s="293"/>
      <c r="E51" s="72"/>
      <c r="F51" s="72"/>
      <c r="G51" s="56"/>
      <c r="H51" s="24"/>
      <c r="I51" s="51"/>
      <c r="J51" s="46"/>
      <c r="K51" s="24"/>
      <c r="L51" s="55"/>
      <c r="M51" s="50"/>
      <c r="N51" s="24"/>
      <c r="O51" s="51"/>
      <c r="P51" s="46"/>
      <c r="Q51" s="24"/>
      <c r="R51" s="55"/>
      <c r="S51" s="50"/>
      <c r="T51" s="24"/>
      <c r="U51" s="51"/>
      <c r="V51" s="46"/>
      <c r="W51" s="24"/>
      <c r="X51" s="55"/>
    </row>
    <row r="52" spans="1:24" s="27" customFormat="1" ht="21.75" customHeight="1" hidden="1">
      <c r="A52" s="276"/>
      <c r="B52" s="284"/>
      <c r="C52" s="285"/>
      <c r="D52" s="292"/>
      <c r="E52" s="71"/>
      <c r="F52" s="71"/>
      <c r="G52" s="50"/>
      <c r="H52" s="24"/>
      <c r="I52" s="51"/>
      <c r="J52" s="54"/>
      <c r="K52" s="24"/>
      <c r="L52" s="55"/>
      <c r="M52" s="50"/>
      <c r="N52" s="24"/>
      <c r="O52" s="51"/>
      <c r="P52" s="54"/>
      <c r="Q52" s="24"/>
      <c r="R52" s="55"/>
      <c r="S52" s="50"/>
      <c r="T52" s="24"/>
      <c r="U52" s="51"/>
      <c r="V52" s="54"/>
      <c r="W52" s="24"/>
      <c r="X52" s="55"/>
    </row>
    <row r="53" spans="1:24" s="27" customFormat="1" ht="31.5" customHeight="1" hidden="1">
      <c r="A53" s="286"/>
      <c r="B53" s="287"/>
      <c r="C53" s="288"/>
      <c r="D53" s="293"/>
      <c r="E53" s="72"/>
      <c r="F53" s="72"/>
      <c r="G53" s="50"/>
      <c r="H53" s="24"/>
      <c r="I53" s="51"/>
      <c r="J53" s="46"/>
      <c r="K53" s="24"/>
      <c r="L53" s="55"/>
      <c r="M53" s="50"/>
      <c r="N53" s="24"/>
      <c r="O53" s="51"/>
      <c r="P53" s="46"/>
      <c r="Q53" s="24"/>
      <c r="R53" s="55"/>
      <c r="S53" s="50"/>
      <c r="T53" s="24"/>
      <c r="U53" s="51"/>
      <c r="V53" s="46"/>
      <c r="W53" s="24"/>
      <c r="X53" s="55"/>
    </row>
    <row r="54" spans="1:24" ht="14.25" customHeight="1" hidden="1">
      <c r="A54" s="157"/>
      <c r="B54" s="294"/>
      <c r="C54" s="294"/>
      <c r="D54" s="282"/>
      <c r="E54" s="80"/>
      <c r="F54" s="80"/>
      <c r="G54" s="30"/>
      <c r="H54" s="24"/>
      <c r="I54" s="10"/>
      <c r="J54" s="15"/>
      <c r="K54" s="24"/>
      <c r="L54" s="10"/>
      <c r="M54" s="30"/>
      <c r="N54" s="24"/>
      <c r="O54" s="10"/>
      <c r="P54" s="15"/>
      <c r="Q54" s="24"/>
      <c r="R54" s="10"/>
      <c r="S54" s="30"/>
      <c r="T54" s="24"/>
      <c r="U54" s="10"/>
      <c r="V54" s="15"/>
      <c r="W54" s="24"/>
      <c r="X54" s="10"/>
    </row>
    <row r="55" spans="1:24" ht="17.25" customHeight="1" hidden="1">
      <c r="A55" s="294"/>
      <c r="B55" s="294"/>
      <c r="C55" s="294"/>
      <c r="D55" s="283"/>
      <c r="E55" s="78"/>
      <c r="F55" s="78"/>
      <c r="G55" s="30"/>
      <c r="H55" s="24"/>
      <c r="I55" s="10"/>
      <c r="J55" s="7"/>
      <c r="K55" s="24"/>
      <c r="L55" s="10"/>
      <c r="M55" s="30"/>
      <c r="N55" s="24"/>
      <c r="O55" s="10"/>
      <c r="P55" s="7"/>
      <c r="Q55" s="24"/>
      <c r="R55" s="10"/>
      <c r="S55" s="30"/>
      <c r="T55" s="24"/>
      <c r="U55" s="10"/>
      <c r="V55" s="7"/>
      <c r="W55" s="24"/>
      <c r="X55" s="10"/>
    </row>
    <row r="56" spans="1:24" ht="17.25" customHeight="1" hidden="1">
      <c r="A56" s="276"/>
      <c r="B56" s="277"/>
      <c r="C56" s="278"/>
      <c r="D56" s="282"/>
      <c r="E56" s="80"/>
      <c r="F56" s="80"/>
      <c r="G56" s="30"/>
      <c r="H56" s="44"/>
      <c r="I56" s="10"/>
      <c r="J56" s="7"/>
      <c r="K56" s="16"/>
      <c r="L56" s="21"/>
      <c r="M56" s="30"/>
      <c r="N56" s="44"/>
      <c r="O56" s="10"/>
      <c r="P56" s="7"/>
      <c r="Q56" s="16"/>
      <c r="R56" s="21"/>
      <c r="S56" s="30"/>
      <c r="T56" s="44"/>
      <c r="U56" s="10"/>
      <c r="V56" s="7"/>
      <c r="W56" s="16"/>
      <c r="X56" s="21"/>
    </row>
    <row r="57" spans="1:24" ht="17.25" customHeight="1" hidden="1">
      <c r="A57" s="279"/>
      <c r="B57" s="280"/>
      <c r="C57" s="281"/>
      <c r="D57" s="283"/>
      <c r="E57" s="78"/>
      <c r="F57" s="78"/>
      <c r="G57" s="45"/>
      <c r="H57" s="44"/>
      <c r="I57" s="10"/>
      <c r="J57" s="7"/>
      <c r="K57" s="16"/>
      <c r="L57" s="21"/>
      <c r="M57" s="30"/>
      <c r="N57" s="44"/>
      <c r="O57" s="10"/>
      <c r="P57" s="7"/>
      <c r="Q57" s="16"/>
      <c r="R57" s="21"/>
      <c r="S57" s="30"/>
      <c r="T57" s="44"/>
      <c r="U57" s="10"/>
      <c r="V57" s="7"/>
      <c r="W57" s="16"/>
      <c r="X57" s="21"/>
    </row>
    <row r="58" spans="1:24" ht="17.25" customHeight="1" hidden="1">
      <c r="A58" s="276"/>
      <c r="B58" s="277"/>
      <c r="C58" s="278"/>
      <c r="D58" s="282"/>
      <c r="E58" s="80"/>
      <c r="F58" s="80"/>
      <c r="G58" s="30"/>
      <c r="H58" s="44"/>
      <c r="I58" s="10"/>
      <c r="J58" s="17"/>
      <c r="K58" s="16"/>
      <c r="L58" s="21"/>
      <c r="M58" s="30"/>
      <c r="N58" s="44"/>
      <c r="O58" s="10"/>
      <c r="P58" s="17"/>
      <c r="Q58" s="24"/>
      <c r="R58" s="21"/>
      <c r="S58" s="30"/>
      <c r="T58" s="44"/>
      <c r="U58" s="10"/>
      <c r="V58" s="17"/>
      <c r="W58" s="24"/>
      <c r="X58" s="21"/>
    </row>
    <row r="59" spans="1:24" ht="17.25" customHeight="1" hidden="1">
      <c r="A59" s="279"/>
      <c r="B59" s="280"/>
      <c r="C59" s="281"/>
      <c r="D59" s="283"/>
      <c r="E59" s="78"/>
      <c r="F59" s="78"/>
      <c r="G59" s="45"/>
      <c r="H59" s="44"/>
      <c r="I59" s="10"/>
      <c r="J59" s="7"/>
      <c r="K59" s="16"/>
      <c r="L59" s="21"/>
      <c r="M59" s="30"/>
      <c r="N59" s="44"/>
      <c r="O59" s="10"/>
      <c r="P59" s="7"/>
      <c r="Q59" s="24"/>
      <c r="R59" s="21"/>
      <c r="S59" s="30"/>
      <c r="T59" s="44"/>
      <c r="U59" s="10"/>
      <c r="V59" s="7"/>
      <c r="W59" s="24"/>
      <c r="X59" s="21"/>
    </row>
    <row r="60" spans="1:24" ht="17.25" customHeight="1" hidden="1">
      <c r="A60" s="276"/>
      <c r="B60" s="277"/>
      <c r="C60" s="278"/>
      <c r="D60" s="282"/>
      <c r="E60" s="80"/>
      <c r="F60" s="80"/>
      <c r="G60" s="30"/>
      <c r="H60" s="44"/>
      <c r="I60" s="10"/>
      <c r="J60" s="7"/>
      <c r="K60" s="16"/>
      <c r="L60" s="21"/>
      <c r="M60" s="30"/>
      <c r="N60" s="44"/>
      <c r="O60" s="10"/>
      <c r="P60" s="7"/>
      <c r="Q60" s="16"/>
      <c r="R60" s="21"/>
      <c r="S60" s="30"/>
      <c r="T60" s="44"/>
      <c r="U60" s="10"/>
      <c r="V60" s="7"/>
      <c r="W60" s="16"/>
      <c r="X60" s="21"/>
    </row>
    <row r="61" spans="1:24" ht="17.25" customHeight="1" hidden="1">
      <c r="A61" s="279"/>
      <c r="B61" s="280"/>
      <c r="C61" s="281"/>
      <c r="D61" s="283"/>
      <c r="E61" s="78"/>
      <c r="F61" s="78"/>
      <c r="G61" s="30"/>
      <c r="H61" s="44"/>
      <c r="I61" s="10"/>
      <c r="J61" s="7"/>
      <c r="K61" s="16"/>
      <c r="L61" s="21"/>
      <c r="M61" s="30"/>
      <c r="N61" s="44"/>
      <c r="O61" s="10"/>
      <c r="P61" s="7"/>
      <c r="Q61" s="16"/>
      <c r="R61" s="21"/>
      <c r="S61" s="30"/>
      <c r="T61" s="44"/>
      <c r="U61" s="10"/>
      <c r="V61" s="7"/>
      <c r="W61" s="16"/>
      <c r="X61" s="21"/>
    </row>
    <row r="62" spans="1:24" ht="17.25" customHeight="1" hidden="1">
      <c r="A62" s="276"/>
      <c r="B62" s="277"/>
      <c r="C62" s="278"/>
      <c r="D62" s="282"/>
      <c r="E62" s="80"/>
      <c r="F62" s="80"/>
      <c r="G62" s="30"/>
      <c r="H62" s="44"/>
      <c r="I62" s="10"/>
      <c r="J62" s="7"/>
      <c r="K62" s="16"/>
      <c r="L62" s="21"/>
      <c r="M62" s="45"/>
      <c r="N62" s="44"/>
      <c r="O62" s="10"/>
      <c r="P62" s="7"/>
      <c r="Q62" s="16"/>
      <c r="R62" s="21"/>
      <c r="S62" s="30"/>
      <c r="T62" s="44"/>
      <c r="U62" s="10"/>
      <c r="V62" s="7"/>
      <c r="W62" s="16"/>
      <c r="X62" s="21"/>
    </row>
    <row r="63" spans="1:24" ht="17.25" customHeight="1" hidden="1">
      <c r="A63" s="279"/>
      <c r="B63" s="280"/>
      <c r="C63" s="281"/>
      <c r="D63" s="283"/>
      <c r="E63" s="78"/>
      <c r="F63" s="78"/>
      <c r="G63" s="45"/>
      <c r="H63" s="44"/>
      <c r="I63" s="10"/>
      <c r="J63" s="7"/>
      <c r="K63" s="16"/>
      <c r="L63" s="21"/>
      <c r="M63" s="30"/>
      <c r="N63" s="44"/>
      <c r="O63" s="10"/>
      <c r="P63" s="7"/>
      <c r="Q63" s="16"/>
      <c r="R63" s="21"/>
      <c r="S63" s="30"/>
      <c r="T63" s="44"/>
      <c r="U63" s="10"/>
      <c r="V63" s="7"/>
      <c r="W63" s="16"/>
      <c r="X63" s="21"/>
    </row>
    <row r="64" spans="1:24" ht="14.25" customHeight="1" hidden="1">
      <c r="A64" s="306"/>
      <c r="B64" s="307"/>
      <c r="C64" s="308"/>
      <c r="D64" s="11"/>
      <c r="E64" s="77"/>
      <c r="F64" s="77"/>
      <c r="G64" s="33"/>
      <c r="H64" s="26"/>
      <c r="I64" s="28"/>
      <c r="J64" s="5"/>
      <c r="K64" s="12"/>
      <c r="L64" s="31"/>
      <c r="M64" s="33"/>
      <c r="N64" s="26"/>
      <c r="O64" s="28"/>
      <c r="P64" s="5"/>
      <c r="Q64" s="12"/>
      <c r="R64" s="31"/>
      <c r="S64" s="33"/>
      <c r="T64" s="26"/>
      <c r="U64" s="28"/>
      <c r="V64" s="5"/>
      <c r="W64" s="12"/>
      <c r="X64" s="31"/>
    </row>
    <row r="65" spans="1:24" ht="16.5" customHeight="1" hidden="1">
      <c r="A65" s="276"/>
      <c r="B65" s="284"/>
      <c r="C65" s="285"/>
      <c r="D65" s="289"/>
      <c r="E65" s="81"/>
      <c r="F65" s="81"/>
      <c r="G65" s="30"/>
      <c r="H65" s="24"/>
      <c r="I65" s="10"/>
      <c r="J65" s="15"/>
      <c r="K65" s="6"/>
      <c r="L65" s="32"/>
      <c r="M65" s="30"/>
      <c r="N65" s="24"/>
      <c r="O65" s="10"/>
      <c r="P65" s="15"/>
      <c r="Q65" s="6"/>
      <c r="R65" s="32"/>
      <c r="S65" s="30"/>
      <c r="T65" s="24"/>
      <c r="U65" s="10"/>
      <c r="V65" s="15"/>
      <c r="W65" s="6"/>
      <c r="X65" s="32"/>
    </row>
    <row r="66" spans="1:24" ht="15" customHeight="1" hidden="1">
      <c r="A66" s="286"/>
      <c r="B66" s="287"/>
      <c r="C66" s="288"/>
      <c r="D66" s="290"/>
      <c r="E66" s="82"/>
      <c r="F66" s="82"/>
      <c r="G66" s="45"/>
      <c r="H66" s="24"/>
      <c r="I66" s="10"/>
      <c r="J66" s="7"/>
      <c r="K66" s="16"/>
      <c r="L66" s="21"/>
      <c r="M66" s="30"/>
      <c r="N66" s="24"/>
      <c r="O66" s="10"/>
      <c r="P66" s="7"/>
      <c r="Q66" s="16"/>
      <c r="R66" s="21"/>
      <c r="S66" s="30"/>
      <c r="T66" s="24"/>
      <c r="U66" s="10"/>
      <c r="V66" s="7"/>
      <c r="W66" s="16"/>
      <c r="X66" s="21"/>
    </row>
    <row r="67" spans="1:24" ht="13.5" customHeight="1" hidden="1" thickBot="1">
      <c r="A67" s="291" t="s">
        <v>7</v>
      </c>
      <c r="B67" s="291"/>
      <c r="C67" s="291"/>
      <c r="D67" s="9"/>
      <c r="E67" s="83"/>
      <c r="F67" s="83"/>
      <c r="G67" s="34"/>
      <c r="H67" s="35">
        <f>H12+H41+H64</f>
        <v>36.21</v>
      </c>
      <c r="I67" s="40">
        <f>I12+I41+I64</f>
        <v>20.2537656</v>
      </c>
      <c r="J67" s="36"/>
      <c r="K67" s="35">
        <f>K12+K41+K64</f>
        <v>0</v>
      </c>
      <c r="L67" s="40">
        <f>L12+L41+L64</f>
        <v>0</v>
      </c>
      <c r="M67" s="34"/>
      <c r="N67" s="35">
        <f>N12+N41+N64</f>
        <v>36.21</v>
      </c>
      <c r="O67" s="40">
        <f>O12+O41+O64</f>
        <v>22.7245869</v>
      </c>
      <c r="P67" s="36"/>
      <c r="Q67" s="35">
        <f>Q12+Q41+Q64</f>
        <v>0</v>
      </c>
      <c r="R67" s="40">
        <f>R12+R41+R64</f>
        <v>0</v>
      </c>
      <c r="S67" s="34"/>
      <c r="T67" s="35">
        <f>T12+T41+T64</f>
        <v>36.21</v>
      </c>
      <c r="U67" s="40">
        <f>U12+U41+U64</f>
        <v>25.4969283</v>
      </c>
      <c r="V67" s="36"/>
      <c r="W67" s="35">
        <f>W12+W41+W64</f>
        <v>0</v>
      </c>
      <c r="X67" s="40">
        <f>X12+X41+X64</f>
        <v>0</v>
      </c>
    </row>
    <row r="68" spans="1:6" ht="12.75" customHeight="1">
      <c r="A68" s="275"/>
      <c r="B68" s="275"/>
      <c r="C68" s="275"/>
      <c r="D68" s="14"/>
      <c r="E68" s="84"/>
      <c r="F68" s="84"/>
    </row>
    <row r="69" spans="1:6" ht="14.25" customHeight="1">
      <c r="A69" s="275"/>
      <c r="B69" s="275"/>
      <c r="C69" s="275"/>
      <c r="D69" s="13"/>
      <c r="E69" s="13"/>
      <c r="F69" s="13"/>
    </row>
    <row r="70" spans="1:6" ht="15" customHeight="1">
      <c r="A70" s="275"/>
      <c r="B70" s="275"/>
      <c r="C70" s="275"/>
      <c r="D70" s="13"/>
      <c r="E70" s="13"/>
      <c r="F70" s="13"/>
    </row>
    <row r="71" spans="1:6" ht="15" customHeight="1">
      <c r="A71" s="275"/>
      <c r="B71" s="275"/>
      <c r="C71" s="275"/>
      <c r="D71" s="13"/>
      <c r="E71" s="13"/>
      <c r="F71" s="13"/>
    </row>
    <row r="72" spans="1:6" ht="15.75" customHeight="1">
      <c r="A72" s="275"/>
      <c r="B72" s="275"/>
      <c r="C72" s="275"/>
      <c r="D72" s="13"/>
      <c r="E72" s="13"/>
      <c r="F72" s="13"/>
    </row>
    <row r="73" ht="17.25" customHeight="1"/>
    <row r="74" ht="14.25" customHeight="1"/>
    <row r="75" ht="14.25" customHeight="1"/>
    <row r="76" ht="14.25" customHeight="1"/>
    <row r="77" ht="14.25" customHeight="1"/>
    <row r="78" ht="14.25" customHeight="1"/>
    <row r="79" ht="15.75" customHeight="1"/>
    <row r="82" ht="31.5" customHeight="1"/>
    <row r="83" ht="12.75" customHeight="1" hidden="1"/>
    <row r="84" ht="12.75" customHeight="1" hidden="1"/>
    <row r="85" ht="30.75" customHeight="1"/>
  </sheetData>
  <sheetProtection/>
  <mergeCells count="102">
    <mergeCell ref="S8:S10"/>
    <mergeCell ref="T8:T10"/>
    <mergeCell ref="U8:U10"/>
    <mergeCell ref="E23:E24"/>
    <mergeCell ref="A21:C22"/>
    <mergeCell ref="D21:D22"/>
    <mergeCell ref="S1:X2"/>
    <mergeCell ref="A4:X4"/>
    <mergeCell ref="W8:W10"/>
    <mergeCell ref="X8:X10"/>
    <mergeCell ref="S6:X6"/>
    <mergeCell ref="S7:U7"/>
    <mergeCell ref="V7:X7"/>
    <mergeCell ref="A13:C14"/>
    <mergeCell ref="D13:D14"/>
    <mergeCell ref="D15:D16"/>
    <mergeCell ref="E6:E10"/>
    <mergeCell ref="E13:E14"/>
    <mergeCell ref="E15:E16"/>
    <mergeCell ref="V8:V10"/>
    <mergeCell ref="A12:C12"/>
    <mergeCell ref="L8:L10"/>
    <mergeCell ref="A11:C11"/>
    <mergeCell ref="A6:C10"/>
    <mergeCell ref="A17:C18"/>
    <mergeCell ref="D17:D18"/>
    <mergeCell ref="M6:R6"/>
    <mergeCell ref="M7:O7"/>
    <mergeCell ref="P7:R7"/>
    <mergeCell ref="M8:M10"/>
    <mergeCell ref="N8:N10"/>
    <mergeCell ref="O8:O10"/>
    <mergeCell ref="P8:P10"/>
    <mergeCell ref="Q8:Q10"/>
    <mergeCell ref="R8:R10"/>
    <mergeCell ref="D3:L3"/>
    <mergeCell ref="G7:I7"/>
    <mergeCell ref="J7:L7"/>
    <mergeCell ref="G8:G10"/>
    <mergeCell ref="G6:L6"/>
    <mergeCell ref="D6:D10"/>
    <mergeCell ref="J8:J10"/>
    <mergeCell ref="K8:K10"/>
    <mergeCell ref="H8:H10"/>
    <mergeCell ref="I8:I10"/>
    <mergeCell ref="A15:C16"/>
    <mergeCell ref="A19:C20"/>
    <mergeCell ref="D19:D20"/>
    <mergeCell ref="A50:C51"/>
    <mergeCell ref="D50:D51"/>
    <mergeCell ref="A64:C64"/>
    <mergeCell ref="A23:C24"/>
    <mergeCell ref="D23:D24"/>
    <mergeCell ref="D25:D26"/>
    <mergeCell ref="A27:C28"/>
    <mergeCell ref="D27:D28"/>
    <mergeCell ref="A29:C30"/>
    <mergeCell ref="A25:C26"/>
    <mergeCell ref="D29:D30"/>
    <mergeCell ref="A31:C32"/>
    <mergeCell ref="D31:D32"/>
    <mergeCell ref="A37:C38"/>
    <mergeCell ref="D37:D38"/>
    <mergeCell ref="A33:C34"/>
    <mergeCell ref="D33:D34"/>
    <mergeCell ref="A35:C36"/>
    <mergeCell ref="D35:D36"/>
    <mergeCell ref="A42:C43"/>
    <mergeCell ref="D42:D43"/>
    <mergeCell ref="A39:C40"/>
    <mergeCell ref="D39:D40"/>
    <mergeCell ref="A44:C45"/>
    <mergeCell ref="D44:D45"/>
    <mergeCell ref="A41:C41"/>
    <mergeCell ref="A71:C71"/>
    <mergeCell ref="A56:C57"/>
    <mergeCell ref="D56:D57"/>
    <mergeCell ref="A58:C59"/>
    <mergeCell ref="D58:D59"/>
    <mergeCell ref="A60:C61"/>
    <mergeCell ref="D60:D61"/>
    <mergeCell ref="A68:C68"/>
    <mergeCell ref="A48:C49"/>
    <mergeCell ref="D48:D49"/>
    <mergeCell ref="A46:C47"/>
    <mergeCell ref="A69:C69"/>
    <mergeCell ref="A70:C70"/>
    <mergeCell ref="D46:D47"/>
    <mergeCell ref="A54:C55"/>
    <mergeCell ref="D54:D55"/>
    <mergeCell ref="A52:C53"/>
    <mergeCell ref="D52:D53"/>
    <mergeCell ref="F6:F10"/>
    <mergeCell ref="F17:F18"/>
    <mergeCell ref="F19:F20"/>
    <mergeCell ref="F21:F22"/>
    <mergeCell ref="A72:C72"/>
    <mergeCell ref="A62:C63"/>
    <mergeCell ref="D62:D63"/>
    <mergeCell ref="A65:C66"/>
    <mergeCell ref="D65:D66"/>
    <mergeCell ref="A67:C67"/>
  </mergeCells>
  <printOptions/>
  <pageMargins left="0.4330708661417323" right="0.2362204724409449" top="0.3937007874015748" bottom="3.661417322834646" header="0.31496062992125984" footer="3.425196850393701"/>
  <pageSetup horizontalDpi="1200" verticalDpi="1200" orientation="landscape" paperSize="9" scale="35" r:id="rId1"/>
  <rowBreaks count="2" manualBreakCount="2">
    <brk id="51" max="22" man="1"/>
    <brk id="7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P64"/>
  <sheetViews>
    <sheetView tabSelected="1" view="pageBreakPreview" zoomScale="75" zoomScaleSheetLayoutView="75" zoomScalePageLayoutView="0" workbookViewId="0" topLeftCell="A1">
      <selection activeCell="I59" sqref="I59"/>
    </sheetView>
  </sheetViews>
  <sheetFormatPr defaultColWidth="9.8515625" defaultRowHeight="12.75"/>
  <cols>
    <col min="1" max="1" width="10.57421875" style="27" customWidth="1"/>
    <col min="2" max="2" width="10.7109375" style="27" customWidth="1"/>
    <col min="3" max="3" width="11.140625" style="27" customWidth="1"/>
    <col min="4" max="4" width="6.28125" style="27" customWidth="1"/>
    <col min="5" max="5" width="9.8515625" style="4" customWidth="1"/>
    <col min="6" max="6" width="12.28125" style="4" customWidth="1"/>
    <col min="7" max="7" width="25.28125" style="4" customWidth="1"/>
    <col min="8" max="8" width="14.421875" style="4" customWidth="1"/>
    <col min="9" max="9" width="16.28125" style="4" customWidth="1"/>
    <col min="10" max="10" width="14.7109375" style="4" customWidth="1"/>
    <col min="11" max="11" width="13.7109375" style="4" customWidth="1"/>
    <col min="12" max="12" width="15.28125" style="4" customWidth="1"/>
    <col min="13" max="13" width="15.00390625" style="4" customWidth="1"/>
    <col min="14" max="14" width="15.421875" style="4" customWidth="1"/>
    <col min="15" max="15" width="14.7109375" style="4" customWidth="1"/>
    <col min="16" max="16" width="14.28125" style="4" customWidth="1"/>
    <col min="17" max="16384" width="9.8515625" style="4" customWidth="1"/>
  </cols>
  <sheetData>
    <row r="1" spans="1:16" ht="12" customHeight="1">
      <c r="A1" s="39"/>
      <c r="B1" s="39"/>
      <c r="C1" s="39"/>
      <c r="D1" s="39"/>
      <c r="E1" s="37"/>
      <c r="F1" s="37"/>
      <c r="G1" s="37"/>
      <c r="H1" s="37"/>
      <c r="I1" s="37"/>
      <c r="J1" s="37"/>
      <c r="K1" s="350" t="s">
        <v>51</v>
      </c>
      <c r="L1" s="350"/>
      <c r="M1" s="350"/>
      <c r="N1" s="350"/>
      <c r="O1" s="350"/>
      <c r="P1" s="350"/>
    </row>
    <row r="2" spans="1:16" ht="35.25" customHeight="1">
      <c r="A2" s="39"/>
      <c r="B2" s="39"/>
      <c r="C2" s="39"/>
      <c r="D2" s="39"/>
      <c r="E2" s="37"/>
      <c r="F2" s="37"/>
      <c r="G2" s="37"/>
      <c r="H2" s="37"/>
      <c r="I2" s="37"/>
      <c r="J2" s="37"/>
      <c r="K2" s="350"/>
      <c r="L2" s="350"/>
      <c r="M2" s="350"/>
      <c r="N2" s="350"/>
      <c r="O2" s="350"/>
      <c r="P2" s="350"/>
    </row>
    <row r="3" spans="1:16" ht="39" customHeight="1">
      <c r="A3" s="344"/>
      <c r="B3" s="344"/>
      <c r="C3" s="344"/>
      <c r="D3" s="344"/>
      <c r="E3" s="344"/>
      <c r="F3" s="344"/>
      <c r="G3" s="344"/>
      <c r="H3" s="344"/>
      <c r="I3" s="344"/>
      <c r="J3" s="344"/>
      <c r="K3" s="350"/>
      <c r="L3" s="350"/>
      <c r="M3" s="350"/>
      <c r="N3" s="350"/>
      <c r="O3" s="350"/>
      <c r="P3" s="350"/>
    </row>
    <row r="4" spans="1:16" ht="39" customHeight="1">
      <c r="A4" s="18"/>
      <c r="B4" s="344" t="s">
        <v>49</v>
      </c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</row>
    <row r="5" spans="1:16" ht="10.5" customHeight="1">
      <c r="A5" s="98"/>
      <c r="B5" s="98"/>
      <c r="C5" s="98"/>
      <c r="D5" s="98"/>
      <c r="E5" s="94"/>
      <c r="F5" s="94"/>
      <c r="G5" s="94"/>
      <c r="H5" s="94"/>
      <c r="I5" s="94"/>
      <c r="J5" s="94"/>
      <c r="K5" s="99"/>
      <c r="L5" s="99"/>
      <c r="M5" s="99"/>
      <c r="N5" s="99"/>
      <c r="O5" s="99"/>
      <c r="P5" s="99"/>
    </row>
    <row r="6" spans="1:16" ht="25.5" customHeight="1">
      <c r="A6" s="351" t="s">
        <v>1</v>
      </c>
      <c r="B6" s="351"/>
      <c r="C6" s="351"/>
      <c r="D6" s="351"/>
      <c r="E6" s="345" t="s">
        <v>2</v>
      </c>
      <c r="F6" s="346"/>
      <c r="G6" s="343" t="s">
        <v>23</v>
      </c>
      <c r="H6" s="241" t="s">
        <v>40</v>
      </c>
      <c r="I6" s="241"/>
      <c r="J6" s="241"/>
      <c r="K6" s="241" t="s">
        <v>41</v>
      </c>
      <c r="L6" s="241"/>
      <c r="M6" s="241"/>
      <c r="N6" s="241" t="s">
        <v>42</v>
      </c>
      <c r="O6" s="241"/>
      <c r="P6" s="241"/>
    </row>
    <row r="7" spans="1:16" ht="12.75" customHeight="1">
      <c r="A7" s="351"/>
      <c r="B7" s="351"/>
      <c r="C7" s="351"/>
      <c r="D7" s="351"/>
      <c r="E7" s="346"/>
      <c r="F7" s="346"/>
      <c r="G7" s="343"/>
      <c r="H7" s="345" t="s">
        <v>15</v>
      </c>
      <c r="I7" s="345" t="s">
        <v>9</v>
      </c>
      <c r="J7" s="345" t="s">
        <v>16</v>
      </c>
      <c r="K7" s="349" t="s">
        <v>15</v>
      </c>
      <c r="L7" s="345" t="s">
        <v>9</v>
      </c>
      <c r="M7" s="345" t="s">
        <v>16</v>
      </c>
      <c r="N7" s="345" t="s">
        <v>15</v>
      </c>
      <c r="O7" s="345" t="s">
        <v>9</v>
      </c>
      <c r="P7" s="345" t="s">
        <v>16</v>
      </c>
    </row>
    <row r="8" spans="1:16" ht="12.75" customHeight="1">
      <c r="A8" s="351"/>
      <c r="B8" s="351"/>
      <c r="C8" s="351"/>
      <c r="D8" s="351"/>
      <c r="E8" s="346"/>
      <c r="F8" s="346"/>
      <c r="G8" s="343"/>
      <c r="H8" s="345"/>
      <c r="I8" s="345"/>
      <c r="J8" s="345"/>
      <c r="K8" s="349"/>
      <c r="L8" s="345"/>
      <c r="M8" s="345"/>
      <c r="N8" s="345"/>
      <c r="O8" s="345"/>
      <c r="P8" s="345"/>
    </row>
    <row r="9" spans="1:16" ht="26.25" customHeight="1">
      <c r="A9" s="351"/>
      <c r="B9" s="351"/>
      <c r="C9" s="351"/>
      <c r="D9" s="351"/>
      <c r="E9" s="346"/>
      <c r="F9" s="346"/>
      <c r="G9" s="343"/>
      <c r="H9" s="345"/>
      <c r="I9" s="345"/>
      <c r="J9" s="345"/>
      <c r="K9" s="349"/>
      <c r="L9" s="345"/>
      <c r="M9" s="345"/>
      <c r="N9" s="345"/>
      <c r="O9" s="345"/>
      <c r="P9" s="345"/>
    </row>
    <row r="10" spans="1:16" ht="18.75" customHeight="1">
      <c r="A10" s="342" t="s">
        <v>19</v>
      </c>
      <c r="B10" s="251"/>
      <c r="C10" s="251"/>
      <c r="D10" s="251"/>
      <c r="E10" s="343"/>
      <c r="F10" s="251"/>
      <c r="G10" s="68"/>
      <c r="H10" s="100"/>
      <c r="I10" s="112">
        <f>I11+I12+I13+I14+I15+I16+I17+I18+I19+I20+I21+I22+I23+I24+I25+I26+I27+I28+I31+I32</f>
        <v>130.349</v>
      </c>
      <c r="J10" s="113">
        <f>J11+J12+J13+J14+J15+J16+J17+J18+J19+J20+J21+J22+J23+J24+J25+J26+J27+J28+J31+J32</f>
        <v>2700.76047581</v>
      </c>
      <c r="K10" s="100"/>
      <c r="L10" s="112">
        <f>L11+L12+L13+L14+L15+L16+L17+L18+L19+L20+L21+L22+L23+L24+L25+L26+L27+L28+L31+L32</f>
        <v>130.349</v>
      </c>
      <c r="M10" s="113">
        <f>M11+M12+M13+M14+M15+M16+M17+M18+M19+M20+M21+M22+M23+M24+M25+M26+M27+M28+M31+M32</f>
        <v>3105.87450393</v>
      </c>
      <c r="N10" s="100"/>
      <c r="O10" s="117">
        <f>O11+O12+O13+O14+O15+O16+O17+O18+O19+O20+O21+O22+O23+O24+O25+O26+O27+O28+O31+O32</f>
        <v>130.349</v>
      </c>
      <c r="P10" s="118">
        <f>P11+P12+P13+P14+P15+P16+P17+P18+P19+P20+P21+P22+P23+P24+P25+P26+P27+P28+P31+P32</f>
        <v>3571.7554078600006</v>
      </c>
    </row>
    <row r="11" spans="1:16" s="27" customFormat="1" ht="30" customHeight="1">
      <c r="A11" s="340" t="s">
        <v>20</v>
      </c>
      <c r="B11" s="340"/>
      <c r="C11" s="340"/>
      <c r="D11" s="340"/>
      <c r="E11" s="227" t="s">
        <v>6</v>
      </c>
      <c r="F11" s="227"/>
      <c r="G11" s="90" t="s">
        <v>34</v>
      </c>
      <c r="H11" s="101">
        <v>19892.13</v>
      </c>
      <c r="I11" s="114">
        <v>94.207</v>
      </c>
      <c r="J11" s="101">
        <f>(I11*H11)/1000</f>
        <v>1873.97789091</v>
      </c>
      <c r="K11" s="101"/>
      <c r="L11" s="114"/>
      <c r="M11" s="115"/>
      <c r="N11" s="101"/>
      <c r="O11" s="102"/>
      <c r="P11" s="101"/>
    </row>
    <row r="12" spans="1:16" s="27" customFormat="1" ht="30" customHeight="1">
      <c r="A12" s="340"/>
      <c r="B12" s="340"/>
      <c r="C12" s="340"/>
      <c r="D12" s="340"/>
      <c r="E12" s="227"/>
      <c r="F12" s="227"/>
      <c r="G12" s="90" t="s">
        <v>35</v>
      </c>
      <c r="H12" s="101">
        <v>22875.95</v>
      </c>
      <c r="I12" s="114">
        <v>36.142</v>
      </c>
      <c r="J12" s="101">
        <f>(I12*H12)/1000</f>
        <v>826.7825849000002</v>
      </c>
      <c r="K12" s="101"/>
      <c r="L12" s="114"/>
      <c r="M12" s="115"/>
      <c r="N12" s="101"/>
      <c r="O12" s="102"/>
      <c r="P12" s="101"/>
    </row>
    <row r="13" spans="1:16" s="27" customFormat="1" ht="30" customHeight="1">
      <c r="A13" s="340" t="s">
        <v>20</v>
      </c>
      <c r="B13" s="340"/>
      <c r="C13" s="340"/>
      <c r="D13" s="340"/>
      <c r="E13" s="227" t="s">
        <v>6</v>
      </c>
      <c r="F13" s="227"/>
      <c r="G13" s="90" t="s">
        <v>36</v>
      </c>
      <c r="H13" s="101"/>
      <c r="I13" s="102"/>
      <c r="J13" s="101"/>
      <c r="K13" s="101">
        <v>22875.95</v>
      </c>
      <c r="L13" s="114" t="s">
        <v>32</v>
      </c>
      <c r="M13" s="116">
        <f>(L13*K13)/1000</f>
        <v>2155.07462165</v>
      </c>
      <c r="N13" s="101"/>
      <c r="O13" s="102"/>
      <c r="P13" s="101"/>
    </row>
    <row r="14" spans="1:16" s="27" customFormat="1" ht="30" customHeight="1">
      <c r="A14" s="340"/>
      <c r="B14" s="340"/>
      <c r="C14" s="340"/>
      <c r="D14" s="340"/>
      <c r="E14" s="227"/>
      <c r="F14" s="227"/>
      <c r="G14" s="90" t="s">
        <v>37</v>
      </c>
      <c r="H14" s="101"/>
      <c r="I14" s="102"/>
      <c r="J14" s="101"/>
      <c r="K14" s="101">
        <v>26307.34</v>
      </c>
      <c r="L14" s="114" t="s">
        <v>33</v>
      </c>
      <c r="M14" s="116">
        <f>(L14*K14)/1000</f>
        <v>950.7998822800001</v>
      </c>
      <c r="N14" s="101"/>
      <c r="O14" s="102"/>
      <c r="P14" s="101"/>
    </row>
    <row r="15" spans="1:16" s="27" customFormat="1" ht="30" customHeight="1">
      <c r="A15" s="340" t="s">
        <v>20</v>
      </c>
      <c r="B15" s="340"/>
      <c r="C15" s="340"/>
      <c r="D15" s="340"/>
      <c r="E15" s="227" t="s">
        <v>6</v>
      </c>
      <c r="F15" s="227"/>
      <c r="G15" s="90" t="s">
        <v>50</v>
      </c>
      <c r="H15" s="101"/>
      <c r="I15" s="102"/>
      <c r="J15" s="101"/>
      <c r="K15" s="101"/>
      <c r="L15" s="102"/>
      <c r="M15" s="101"/>
      <c r="N15" s="101">
        <v>26307.34</v>
      </c>
      <c r="O15" s="114" t="s">
        <v>32</v>
      </c>
      <c r="P15" s="116">
        <f>(O15*N15)/1000</f>
        <v>2478.33557938</v>
      </c>
    </row>
    <row r="16" spans="1:16" s="27" customFormat="1" ht="30" customHeight="1">
      <c r="A16" s="340"/>
      <c r="B16" s="340"/>
      <c r="C16" s="340"/>
      <c r="D16" s="340"/>
      <c r="E16" s="227"/>
      <c r="F16" s="227"/>
      <c r="G16" s="90" t="s">
        <v>39</v>
      </c>
      <c r="H16" s="101"/>
      <c r="I16" s="102"/>
      <c r="J16" s="101"/>
      <c r="K16" s="101"/>
      <c r="L16" s="102"/>
      <c r="M16" s="101"/>
      <c r="N16" s="101">
        <v>30253.44</v>
      </c>
      <c r="O16" s="114" t="s">
        <v>33</v>
      </c>
      <c r="P16" s="116">
        <f>(O16*N16)/1000</f>
        <v>1093.4198284800002</v>
      </c>
    </row>
    <row r="17" spans="1:16" s="27" customFormat="1" ht="30" customHeight="1" hidden="1">
      <c r="A17" s="340"/>
      <c r="B17" s="340"/>
      <c r="C17" s="340"/>
      <c r="D17" s="340"/>
      <c r="E17" s="227"/>
      <c r="F17" s="227"/>
      <c r="G17" s="87"/>
      <c r="H17" s="101"/>
      <c r="I17" s="102"/>
      <c r="J17" s="101"/>
      <c r="K17" s="101"/>
      <c r="L17" s="102"/>
      <c r="M17" s="101"/>
      <c r="N17" s="101"/>
      <c r="O17" s="102"/>
      <c r="P17" s="101"/>
    </row>
    <row r="18" spans="1:16" s="27" customFormat="1" ht="30" customHeight="1" hidden="1" thickBot="1">
      <c r="A18" s="340"/>
      <c r="B18" s="340"/>
      <c r="C18" s="340"/>
      <c r="D18" s="340"/>
      <c r="E18" s="227"/>
      <c r="F18" s="227"/>
      <c r="G18" s="87"/>
      <c r="H18" s="101"/>
      <c r="I18" s="102"/>
      <c r="J18" s="101"/>
      <c r="K18" s="101"/>
      <c r="L18" s="102"/>
      <c r="M18" s="101"/>
      <c r="N18" s="101"/>
      <c r="O18" s="102"/>
      <c r="P18" s="101"/>
    </row>
    <row r="19" spans="1:16" s="27" customFormat="1" ht="30" customHeight="1" hidden="1">
      <c r="A19" s="340"/>
      <c r="B19" s="340"/>
      <c r="C19" s="340"/>
      <c r="D19" s="340"/>
      <c r="E19" s="227"/>
      <c r="F19" s="227"/>
      <c r="G19" s="87"/>
      <c r="H19" s="101"/>
      <c r="I19" s="102"/>
      <c r="J19" s="101"/>
      <c r="K19" s="101"/>
      <c r="L19" s="102"/>
      <c r="M19" s="101"/>
      <c r="N19" s="101"/>
      <c r="O19" s="102"/>
      <c r="P19" s="101"/>
    </row>
    <row r="20" spans="1:16" s="27" customFormat="1" ht="30" customHeight="1" hidden="1" thickBot="1">
      <c r="A20" s="340"/>
      <c r="B20" s="340"/>
      <c r="C20" s="340"/>
      <c r="D20" s="340"/>
      <c r="E20" s="227"/>
      <c r="F20" s="227"/>
      <c r="G20" s="87"/>
      <c r="H20" s="101"/>
      <c r="I20" s="102"/>
      <c r="J20" s="101"/>
      <c r="K20" s="101"/>
      <c r="L20" s="102"/>
      <c r="M20" s="101"/>
      <c r="N20" s="101"/>
      <c r="O20" s="102"/>
      <c r="P20" s="101"/>
    </row>
    <row r="21" spans="1:16" s="27" customFormat="1" ht="30" customHeight="1" hidden="1">
      <c r="A21" s="340"/>
      <c r="B21" s="340"/>
      <c r="C21" s="340"/>
      <c r="D21" s="340"/>
      <c r="E21" s="227"/>
      <c r="F21" s="227"/>
      <c r="G21" s="87"/>
      <c r="H21" s="101"/>
      <c r="I21" s="102"/>
      <c r="J21" s="101"/>
      <c r="K21" s="101"/>
      <c r="L21" s="102"/>
      <c r="M21" s="101"/>
      <c r="N21" s="101"/>
      <c r="O21" s="102"/>
      <c r="P21" s="101"/>
    </row>
    <row r="22" spans="1:16" s="27" customFormat="1" ht="30" customHeight="1" hidden="1" thickBot="1">
      <c r="A22" s="340"/>
      <c r="B22" s="340"/>
      <c r="C22" s="340"/>
      <c r="D22" s="340"/>
      <c r="E22" s="227"/>
      <c r="F22" s="227"/>
      <c r="G22" s="87"/>
      <c r="H22" s="101"/>
      <c r="I22" s="102"/>
      <c r="J22" s="101"/>
      <c r="K22" s="101"/>
      <c r="L22" s="102"/>
      <c r="M22" s="101"/>
      <c r="N22" s="101"/>
      <c r="O22" s="102"/>
      <c r="P22" s="101"/>
    </row>
    <row r="23" spans="1:16" s="27" customFormat="1" ht="30" customHeight="1" hidden="1">
      <c r="A23" s="340"/>
      <c r="B23" s="340"/>
      <c r="C23" s="340"/>
      <c r="D23" s="340"/>
      <c r="E23" s="227"/>
      <c r="F23" s="227"/>
      <c r="G23" s="87"/>
      <c r="H23" s="101"/>
      <c r="I23" s="102"/>
      <c r="J23" s="101"/>
      <c r="K23" s="101"/>
      <c r="L23" s="102"/>
      <c r="M23" s="101"/>
      <c r="N23" s="101"/>
      <c r="O23" s="102"/>
      <c r="P23" s="101"/>
    </row>
    <row r="24" spans="1:16" s="27" customFormat="1" ht="29.25" customHeight="1" hidden="1" thickBot="1">
      <c r="A24" s="340"/>
      <c r="B24" s="340"/>
      <c r="C24" s="340"/>
      <c r="D24" s="340"/>
      <c r="E24" s="227"/>
      <c r="F24" s="227"/>
      <c r="G24" s="87"/>
      <c r="H24" s="101"/>
      <c r="I24" s="102"/>
      <c r="J24" s="101"/>
      <c r="K24" s="101"/>
      <c r="L24" s="102"/>
      <c r="M24" s="101"/>
      <c r="N24" s="101"/>
      <c r="O24" s="102"/>
      <c r="P24" s="101"/>
    </row>
    <row r="25" spans="1:16" s="27" customFormat="1" ht="30" customHeight="1" hidden="1">
      <c r="A25" s="340"/>
      <c r="B25" s="340"/>
      <c r="C25" s="340"/>
      <c r="D25" s="340"/>
      <c r="E25" s="227"/>
      <c r="F25" s="227"/>
      <c r="G25" s="87"/>
      <c r="H25" s="101"/>
      <c r="I25" s="102"/>
      <c r="J25" s="101"/>
      <c r="K25" s="101"/>
      <c r="L25" s="102"/>
      <c r="M25" s="101"/>
      <c r="N25" s="101"/>
      <c r="O25" s="102"/>
      <c r="P25" s="101"/>
    </row>
    <row r="26" spans="1:16" s="27" customFormat="1" ht="30" customHeight="1" hidden="1" thickBot="1">
      <c r="A26" s="340"/>
      <c r="B26" s="340"/>
      <c r="C26" s="340"/>
      <c r="D26" s="340"/>
      <c r="E26" s="227"/>
      <c r="F26" s="227"/>
      <c r="G26" s="87"/>
      <c r="H26" s="101"/>
      <c r="I26" s="102"/>
      <c r="J26" s="101"/>
      <c r="K26" s="101"/>
      <c r="L26" s="102"/>
      <c r="M26" s="101"/>
      <c r="N26" s="101"/>
      <c r="O26" s="102"/>
      <c r="P26" s="101"/>
    </row>
    <row r="27" spans="1:16" s="27" customFormat="1" ht="30" customHeight="1" hidden="1">
      <c r="A27" s="340"/>
      <c r="B27" s="340"/>
      <c r="C27" s="340"/>
      <c r="D27" s="340"/>
      <c r="E27" s="227"/>
      <c r="F27" s="227"/>
      <c r="G27" s="87"/>
      <c r="H27" s="101"/>
      <c r="I27" s="102"/>
      <c r="J27" s="101"/>
      <c r="K27" s="101"/>
      <c r="L27" s="102"/>
      <c r="M27" s="101"/>
      <c r="N27" s="101"/>
      <c r="O27" s="102"/>
      <c r="P27" s="101"/>
    </row>
    <row r="28" spans="1:16" s="27" customFormat="1" ht="30" customHeight="1" hidden="1" thickBot="1">
      <c r="A28" s="340"/>
      <c r="B28" s="340"/>
      <c r="C28" s="340"/>
      <c r="D28" s="340"/>
      <c r="E28" s="227"/>
      <c r="F28" s="227"/>
      <c r="G28" s="87"/>
      <c r="H28" s="101"/>
      <c r="I28" s="102"/>
      <c r="J28" s="101"/>
      <c r="K28" s="101"/>
      <c r="L28" s="102"/>
      <c r="M28" s="101"/>
      <c r="N28" s="101"/>
      <c r="O28" s="102"/>
      <c r="P28" s="101"/>
    </row>
    <row r="29" spans="1:16" s="27" customFormat="1" ht="30" customHeight="1" hidden="1">
      <c r="A29" s="341"/>
      <c r="B29" s="341"/>
      <c r="C29" s="341"/>
      <c r="D29" s="341"/>
      <c r="E29" s="227"/>
      <c r="F29" s="227"/>
      <c r="G29" s="87"/>
      <c r="H29" s="101"/>
      <c r="I29" s="102"/>
      <c r="J29" s="101"/>
      <c r="K29" s="101"/>
      <c r="L29" s="102"/>
      <c r="M29" s="101"/>
      <c r="N29" s="101"/>
      <c r="O29" s="102"/>
      <c r="P29" s="101"/>
    </row>
    <row r="30" spans="1:16" s="27" customFormat="1" ht="30" customHeight="1" hidden="1" thickBot="1">
      <c r="A30" s="341"/>
      <c r="B30" s="341"/>
      <c r="C30" s="341"/>
      <c r="D30" s="341"/>
      <c r="E30" s="227"/>
      <c r="F30" s="227"/>
      <c r="G30" s="87"/>
      <c r="H30" s="101"/>
      <c r="I30" s="102"/>
      <c r="J30" s="101"/>
      <c r="K30" s="101"/>
      <c r="L30" s="102"/>
      <c r="M30" s="101"/>
      <c r="N30" s="101"/>
      <c r="O30" s="102"/>
      <c r="P30" s="101"/>
    </row>
    <row r="31" spans="1:16" s="27" customFormat="1" ht="30" customHeight="1" hidden="1">
      <c r="A31" s="340"/>
      <c r="B31" s="340"/>
      <c r="C31" s="340"/>
      <c r="D31" s="340"/>
      <c r="E31" s="227"/>
      <c r="F31" s="227"/>
      <c r="G31" s="87"/>
      <c r="H31" s="101"/>
      <c r="I31" s="102"/>
      <c r="J31" s="103"/>
      <c r="K31" s="101"/>
      <c r="L31" s="102"/>
      <c r="M31" s="103"/>
      <c r="N31" s="101"/>
      <c r="O31" s="102"/>
      <c r="P31" s="103"/>
    </row>
    <row r="32" spans="1:16" s="27" customFormat="1" ht="30" customHeight="1" hidden="1" thickBot="1">
      <c r="A32" s="340"/>
      <c r="B32" s="340"/>
      <c r="C32" s="340"/>
      <c r="D32" s="340"/>
      <c r="E32" s="227"/>
      <c r="F32" s="227"/>
      <c r="G32" s="87"/>
      <c r="H32" s="101"/>
      <c r="I32" s="102"/>
      <c r="J32" s="103"/>
      <c r="K32" s="101"/>
      <c r="L32" s="102"/>
      <c r="M32" s="103"/>
      <c r="N32" s="101"/>
      <c r="O32" s="102"/>
      <c r="P32" s="103"/>
    </row>
    <row r="33" spans="1:16" s="27" customFormat="1" ht="30" customHeight="1" hidden="1">
      <c r="A33" s="341"/>
      <c r="B33" s="341"/>
      <c r="C33" s="341"/>
      <c r="D33" s="341"/>
      <c r="E33" s="227"/>
      <c r="F33" s="227"/>
      <c r="G33" s="87"/>
      <c r="H33" s="101"/>
      <c r="I33" s="104"/>
      <c r="J33" s="103"/>
      <c r="K33" s="101"/>
      <c r="L33" s="104"/>
      <c r="M33" s="103"/>
      <c r="N33" s="101"/>
      <c r="O33" s="104"/>
      <c r="P33" s="103"/>
    </row>
    <row r="34" spans="1:16" s="27" customFormat="1" ht="30" customHeight="1" hidden="1" thickBot="1">
      <c r="A34" s="348"/>
      <c r="B34" s="348"/>
      <c r="C34" s="348"/>
      <c r="D34" s="348"/>
      <c r="E34" s="347"/>
      <c r="F34" s="347"/>
      <c r="G34" s="88"/>
      <c r="H34" s="101"/>
      <c r="I34" s="104"/>
      <c r="J34" s="103"/>
      <c r="K34" s="101"/>
      <c r="L34" s="104"/>
      <c r="M34" s="103"/>
      <c r="N34" s="101"/>
      <c r="O34" s="104"/>
      <c r="P34" s="103"/>
    </row>
    <row r="35" spans="1:16" s="27" customFormat="1" ht="30" customHeight="1" hidden="1">
      <c r="A35" s="341"/>
      <c r="B35" s="341"/>
      <c r="C35" s="341"/>
      <c r="D35" s="341"/>
      <c r="E35" s="227"/>
      <c r="F35" s="227"/>
      <c r="G35" s="87"/>
      <c r="H35" s="101"/>
      <c r="I35" s="104"/>
      <c r="J35" s="103"/>
      <c r="K35" s="101"/>
      <c r="L35" s="105"/>
      <c r="M35" s="103"/>
      <c r="N35" s="101"/>
      <c r="O35" s="105"/>
      <c r="P35" s="103"/>
    </row>
    <row r="36" spans="1:16" s="27" customFormat="1" ht="30" customHeight="1" hidden="1" thickBot="1">
      <c r="A36" s="348"/>
      <c r="B36" s="348"/>
      <c r="C36" s="348"/>
      <c r="D36" s="348"/>
      <c r="E36" s="347"/>
      <c r="F36" s="347"/>
      <c r="G36" s="88"/>
      <c r="H36" s="101"/>
      <c r="I36" s="104"/>
      <c r="J36" s="103"/>
      <c r="K36" s="101"/>
      <c r="L36" s="105"/>
      <c r="M36" s="103"/>
      <c r="N36" s="101"/>
      <c r="O36" s="105"/>
      <c r="P36" s="103"/>
    </row>
    <row r="37" spans="1:16" s="27" customFormat="1" ht="30" customHeight="1" hidden="1" thickBot="1">
      <c r="A37" s="342"/>
      <c r="B37" s="342"/>
      <c r="C37" s="342"/>
      <c r="D37" s="342"/>
      <c r="E37" s="227"/>
      <c r="F37" s="227"/>
      <c r="G37" s="87"/>
      <c r="H37" s="101"/>
      <c r="I37" s="106"/>
      <c r="J37" s="106"/>
      <c r="K37" s="101"/>
      <c r="L37" s="106"/>
      <c r="M37" s="106"/>
      <c r="N37" s="101"/>
      <c r="O37" s="106"/>
      <c r="P37" s="106"/>
    </row>
    <row r="38" spans="1:16" s="27" customFormat="1" ht="30" customHeight="1" hidden="1">
      <c r="A38" s="340"/>
      <c r="B38" s="340"/>
      <c r="C38" s="340"/>
      <c r="D38" s="340"/>
      <c r="E38" s="227"/>
      <c r="F38" s="227"/>
      <c r="G38" s="87"/>
      <c r="H38" s="101"/>
      <c r="I38" s="105"/>
      <c r="J38" s="101"/>
      <c r="K38" s="101"/>
      <c r="L38" s="105"/>
      <c r="M38" s="101"/>
      <c r="N38" s="101"/>
      <c r="O38" s="105"/>
      <c r="P38" s="101"/>
    </row>
    <row r="39" spans="1:16" s="27" customFormat="1" ht="30" customHeight="1" hidden="1" thickBot="1">
      <c r="A39" s="340"/>
      <c r="B39" s="340"/>
      <c r="C39" s="340"/>
      <c r="D39" s="340"/>
      <c r="E39" s="227"/>
      <c r="F39" s="227"/>
      <c r="G39" s="87"/>
      <c r="H39" s="101"/>
      <c r="I39" s="105"/>
      <c r="J39" s="101"/>
      <c r="K39" s="101"/>
      <c r="L39" s="105"/>
      <c r="M39" s="101"/>
      <c r="N39" s="101"/>
      <c r="O39" s="105"/>
      <c r="P39" s="101"/>
    </row>
    <row r="40" spans="1:16" s="27" customFormat="1" ht="30" customHeight="1" hidden="1">
      <c r="A40" s="340"/>
      <c r="B40" s="340"/>
      <c r="C40" s="340"/>
      <c r="D40" s="340"/>
      <c r="E40" s="227"/>
      <c r="F40" s="227"/>
      <c r="G40" s="87"/>
      <c r="H40" s="101"/>
      <c r="I40" s="105"/>
      <c r="J40" s="101"/>
      <c r="K40" s="101"/>
      <c r="L40" s="105"/>
      <c r="M40" s="101"/>
      <c r="N40" s="101"/>
      <c r="O40" s="105"/>
      <c r="P40" s="101"/>
    </row>
    <row r="41" spans="1:16" s="27" customFormat="1" ht="30" customHeight="1" hidden="1" thickBot="1">
      <c r="A41" s="340"/>
      <c r="B41" s="340"/>
      <c r="C41" s="340"/>
      <c r="D41" s="340"/>
      <c r="E41" s="227"/>
      <c r="F41" s="227"/>
      <c r="G41" s="87"/>
      <c r="H41" s="101"/>
      <c r="I41" s="105"/>
      <c r="J41" s="101"/>
      <c r="K41" s="101"/>
      <c r="L41" s="105"/>
      <c r="M41" s="101"/>
      <c r="N41" s="101"/>
      <c r="O41" s="105"/>
      <c r="P41" s="101"/>
    </row>
    <row r="42" spans="1:16" s="27" customFormat="1" ht="30" customHeight="1" hidden="1">
      <c r="A42" s="340"/>
      <c r="B42" s="340"/>
      <c r="C42" s="340"/>
      <c r="D42" s="340"/>
      <c r="E42" s="227"/>
      <c r="F42" s="227"/>
      <c r="G42" s="87"/>
      <c r="H42" s="101"/>
      <c r="I42" s="105"/>
      <c r="J42" s="101"/>
      <c r="K42" s="101"/>
      <c r="L42" s="105"/>
      <c r="M42" s="101"/>
      <c r="N42" s="101"/>
      <c r="O42" s="105"/>
      <c r="P42" s="101"/>
    </row>
    <row r="43" spans="1:16" s="27" customFormat="1" ht="30" customHeight="1" hidden="1" thickBot="1">
      <c r="A43" s="340"/>
      <c r="B43" s="340"/>
      <c r="C43" s="340"/>
      <c r="D43" s="340"/>
      <c r="E43" s="227"/>
      <c r="F43" s="227"/>
      <c r="G43" s="87"/>
      <c r="H43" s="101"/>
      <c r="I43" s="105"/>
      <c r="J43" s="101"/>
      <c r="K43" s="101"/>
      <c r="L43" s="105"/>
      <c r="M43" s="101"/>
      <c r="N43" s="101"/>
      <c r="O43" s="105"/>
      <c r="P43" s="101"/>
    </row>
    <row r="44" spans="1:16" s="27" customFormat="1" ht="30" customHeight="1">
      <c r="A44" s="340"/>
      <c r="B44" s="340"/>
      <c r="C44" s="340"/>
      <c r="D44" s="340"/>
      <c r="E44" s="227"/>
      <c r="F44" s="227"/>
      <c r="G44" s="87"/>
      <c r="H44" s="101"/>
      <c r="I44" s="105"/>
      <c r="J44" s="101"/>
      <c r="K44" s="101"/>
      <c r="L44" s="105"/>
      <c r="M44" s="101"/>
      <c r="N44" s="101"/>
      <c r="O44" s="105"/>
      <c r="P44" s="101"/>
    </row>
    <row r="45" spans="1:16" s="27" customFormat="1" ht="30" customHeight="1">
      <c r="A45" s="340"/>
      <c r="B45" s="340"/>
      <c r="C45" s="340"/>
      <c r="D45" s="340"/>
      <c r="E45" s="227"/>
      <c r="F45" s="227"/>
      <c r="G45" s="87"/>
      <c r="H45" s="101"/>
      <c r="I45" s="105"/>
      <c r="J45" s="101"/>
      <c r="K45" s="101"/>
      <c r="L45" s="105"/>
      <c r="M45" s="101"/>
      <c r="N45" s="101"/>
      <c r="O45" s="105"/>
      <c r="P45" s="101"/>
    </row>
    <row r="46" spans="1:16" s="27" customFormat="1" ht="30" customHeight="1">
      <c r="A46" s="340"/>
      <c r="B46" s="340"/>
      <c r="C46" s="340"/>
      <c r="D46" s="340"/>
      <c r="E46" s="227"/>
      <c r="F46" s="227"/>
      <c r="G46" s="87"/>
      <c r="H46" s="101"/>
      <c r="I46" s="105"/>
      <c r="J46" s="101"/>
      <c r="K46" s="101"/>
      <c r="L46" s="105"/>
      <c r="M46" s="101"/>
      <c r="N46" s="101"/>
      <c r="O46" s="105"/>
      <c r="P46" s="101"/>
    </row>
    <row r="47" spans="1:16" s="27" customFormat="1" ht="30" customHeight="1">
      <c r="A47" s="340"/>
      <c r="B47" s="340"/>
      <c r="C47" s="340"/>
      <c r="D47" s="340"/>
      <c r="E47" s="227"/>
      <c r="F47" s="227"/>
      <c r="G47" s="87"/>
      <c r="H47" s="101"/>
      <c r="I47" s="105"/>
      <c r="J47" s="101"/>
      <c r="K47" s="101"/>
      <c r="L47" s="105"/>
      <c r="M47" s="101"/>
      <c r="N47" s="101"/>
      <c r="O47" s="105"/>
      <c r="P47" s="101"/>
    </row>
    <row r="48" spans="1:16" s="27" customFormat="1" ht="30" customHeight="1" hidden="1" thickBot="1">
      <c r="A48" s="340"/>
      <c r="B48" s="340"/>
      <c r="C48" s="340"/>
      <c r="D48" s="340"/>
      <c r="E48" s="227"/>
      <c r="F48" s="227"/>
      <c r="G48" s="87"/>
      <c r="H48" s="101"/>
      <c r="I48" s="105"/>
      <c r="J48" s="101"/>
      <c r="K48" s="101"/>
      <c r="L48" s="105"/>
      <c r="M48" s="101"/>
      <c r="N48" s="101"/>
      <c r="O48" s="105"/>
      <c r="P48" s="101"/>
    </row>
    <row r="49" spans="1:16" s="27" customFormat="1" ht="30" customHeight="1" hidden="1" thickBot="1">
      <c r="A49" s="340"/>
      <c r="B49" s="340"/>
      <c r="C49" s="340"/>
      <c r="D49" s="340"/>
      <c r="E49" s="227"/>
      <c r="F49" s="227"/>
      <c r="G49" s="87"/>
      <c r="H49" s="101"/>
      <c r="I49" s="105"/>
      <c r="J49" s="101"/>
      <c r="K49" s="101"/>
      <c r="L49" s="105"/>
      <c r="M49" s="101"/>
      <c r="N49" s="101"/>
      <c r="O49" s="105"/>
      <c r="P49" s="101"/>
    </row>
    <row r="50" spans="1:16" s="27" customFormat="1" ht="30" customHeight="1" hidden="1" thickBot="1">
      <c r="A50" s="157"/>
      <c r="B50" s="157"/>
      <c r="C50" s="157"/>
      <c r="D50" s="157"/>
      <c r="E50" s="227"/>
      <c r="F50" s="227"/>
      <c r="G50" s="87"/>
      <c r="H50" s="101"/>
      <c r="I50" s="105"/>
      <c r="J50" s="101"/>
      <c r="K50" s="101"/>
      <c r="L50" s="105"/>
      <c r="M50" s="101"/>
      <c r="N50" s="101"/>
      <c r="O50" s="105"/>
      <c r="P50" s="101"/>
    </row>
    <row r="51" spans="1:16" s="27" customFormat="1" ht="30" customHeight="1" hidden="1" thickBot="1">
      <c r="A51" s="157"/>
      <c r="B51" s="157"/>
      <c r="C51" s="157"/>
      <c r="D51" s="157"/>
      <c r="E51" s="227"/>
      <c r="F51" s="227"/>
      <c r="G51" s="87"/>
      <c r="H51" s="101"/>
      <c r="I51" s="105"/>
      <c r="J51" s="101"/>
      <c r="K51" s="107"/>
      <c r="L51" s="105"/>
      <c r="M51" s="101"/>
      <c r="N51" s="107"/>
      <c r="O51" s="105"/>
      <c r="P51" s="101"/>
    </row>
    <row r="52" spans="1:16" s="27" customFormat="1" ht="30" customHeight="1" hidden="1" thickBot="1">
      <c r="A52" s="157"/>
      <c r="B52" s="157"/>
      <c r="C52" s="157"/>
      <c r="D52" s="157"/>
      <c r="E52" s="227"/>
      <c r="F52" s="227"/>
      <c r="G52" s="87"/>
      <c r="H52" s="107"/>
      <c r="I52" s="105"/>
      <c r="J52" s="101"/>
      <c r="K52" s="107"/>
      <c r="L52" s="105"/>
      <c r="M52" s="101"/>
      <c r="N52" s="107"/>
      <c r="O52" s="105"/>
      <c r="P52" s="101"/>
    </row>
    <row r="53" spans="1:16" s="27" customFormat="1" ht="30" customHeight="1" hidden="1" thickBot="1">
      <c r="A53" s="157"/>
      <c r="B53" s="157"/>
      <c r="C53" s="157"/>
      <c r="D53" s="157"/>
      <c r="E53" s="227"/>
      <c r="F53" s="227"/>
      <c r="G53" s="87"/>
      <c r="H53" s="107"/>
      <c r="I53" s="105"/>
      <c r="J53" s="101"/>
      <c r="K53" s="107"/>
      <c r="L53" s="105"/>
      <c r="M53" s="101"/>
      <c r="N53" s="107"/>
      <c r="O53" s="105"/>
      <c r="P53" s="101"/>
    </row>
    <row r="54" spans="1:16" s="27" customFormat="1" ht="30" customHeight="1" hidden="1" thickBot="1">
      <c r="A54" s="157"/>
      <c r="B54" s="157"/>
      <c r="C54" s="157"/>
      <c r="D54" s="157"/>
      <c r="E54" s="227"/>
      <c r="F54" s="227"/>
      <c r="G54" s="87"/>
      <c r="H54" s="101"/>
      <c r="I54" s="105"/>
      <c r="J54" s="101"/>
      <c r="K54" s="101"/>
      <c r="L54" s="105"/>
      <c r="M54" s="101"/>
      <c r="N54" s="101"/>
      <c r="O54" s="105"/>
      <c r="P54" s="101"/>
    </row>
    <row r="55" spans="1:16" s="27" customFormat="1" ht="30" customHeight="1" hidden="1" thickBot="1">
      <c r="A55" s="157"/>
      <c r="B55" s="157"/>
      <c r="C55" s="157"/>
      <c r="D55" s="157"/>
      <c r="E55" s="227"/>
      <c r="F55" s="227"/>
      <c r="G55" s="87"/>
      <c r="H55" s="107"/>
      <c r="I55" s="105"/>
      <c r="J55" s="101"/>
      <c r="K55" s="107"/>
      <c r="L55" s="105"/>
      <c r="M55" s="101"/>
      <c r="N55" s="107"/>
      <c r="O55" s="105"/>
      <c r="P55" s="101"/>
    </row>
    <row r="56" spans="1:16" s="27" customFormat="1" ht="30" customHeight="1" hidden="1" thickBot="1">
      <c r="A56" s="157"/>
      <c r="B56" s="157"/>
      <c r="C56" s="157"/>
      <c r="D56" s="157"/>
      <c r="E56" s="227"/>
      <c r="F56" s="227"/>
      <c r="G56" s="87"/>
      <c r="H56" s="107"/>
      <c r="I56" s="105"/>
      <c r="J56" s="101"/>
      <c r="K56" s="101"/>
      <c r="L56" s="105"/>
      <c r="M56" s="101"/>
      <c r="N56" s="101"/>
      <c r="O56" s="105"/>
      <c r="P56" s="101"/>
    </row>
    <row r="57" spans="1:16" s="27" customFormat="1" ht="30" customHeight="1" hidden="1" thickBot="1">
      <c r="A57" s="157"/>
      <c r="B57" s="157"/>
      <c r="C57" s="157"/>
      <c r="D57" s="157"/>
      <c r="E57" s="227"/>
      <c r="F57" s="227"/>
      <c r="G57" s="87"/>
      <c r="H57" s="107"/>
      <c r="I57" s="105"/>
      <c r="J57" s="101"/>
      <c r="K57" s="107"/>
      <c r="L57" s="105"/>
      <c r="M57" s="101"/>
      <c r="N57" s="107"/>
      <c r="O57" s="105"/>
      <c r="P57" s="101"/>
    </row>
    <row r="58" spans="1:16" ht="30" customHeight="1" hidden="1" thickBot="1">
      <c r="A58" s="342"/>
      <c r="B58" s="340"/>
      <c r="C58" s="340"/>
      <c r="D58" s="340"/>
      <c r="E58" s="343"/>
      <c r="F58" s="343"/>
      <c r="G58" s="86"/>
      <c r="H58" s="107"/>
      <c r="I58" s="108"/>
      <c r="J58" s="109"/>
      <c r="K58" s="107"/>
      <c r="L58" s="108"/>
      <c r="M58" s="109"/>
      <c r="N58" s="107"/>
      <c r="O58" s="108"/>
      <c r="P58" s="109"/>
    </row>
    <row r="59" spans="1:16" ht="30" customHeight="1">
      <c r="A59" s="340"/>
      <c r="B59" s="340"/>
      <c r="C59" s="340"/>
      <c r="D59" s="340"/>
      <c r="E59" s="343"/>
      <c r="F59" s="343"/>
      <c r="G59" s="86"/>
      <c r="H59" s="107"/>
      <c r="I59" s="110"/>
      <c r="J59" s="107"/>
      <c r="K59" s="107"/>
      <c r="L59" s="110"/>
      <c r="M59" s="107"/>
      <c r="N59" s="107"/>
      <c r="O59" s="110"/>
      <c r="P59" s="107"/>
    </row>
    <row r="60" spans="1:16" ht="30" customHeight="1">
      <c r="A60" s="340"/>
      <c r="B60" s="340"/>
      <c r="C60" s="340"/>
      <c r="D60" s="340"/>
      <c r="E60" s="343"/>
      <c r="F60" s="343"/>
      <c r="G60" s="86"/>
      <c r="H60" s="107"/>
      <c r="I60" s="110"/>
      <c r="J60" s="107"/>
      <c r="K60" s="107"/>
      <c r="L60" s="110"/>
      <c r="M60" s="107"/>
      <c r="N60" s="107"/>
      <c r="O60" s="110"/>
      <c r="P60" s="107"/>
    </row>
    <row r="61" spans="1:16" ht="30" customHeight="1">
      <c r="A61" s="338" t="s">
        <v>7</v>
      </c>
      <c r="B61" s="338"/>
      <c r="C61" s="338"/>
      <c r="D61" s="338"/>
      <c r="E61" s="339"/>
      <c r="F61" s="339"/>
      <c r="G61" s="89"/>
      <c r="H61" s="107"/>
      <c r="I61" s="111">
        <f>I10+I37+I58</f>
        <v>130.349</v>
      </c>
      <c r="J61" s="109">
        <f>J10+J37+J58</f>
        <v>2700.76047581</v>
      </c>
      <c r="K61" s="107"/>
      <c r="L61" s="111">
        <f>L10+L37+L58</f>
        <v>130.349</v>
      </c>
      <c r="M61" s="109">
        <f>M10+M37+M58</f>
        <v>3105.87450393</v>
      </c>
      <c r="N61" s="107"/>
      <c r="O61" s="111">
        <f>O10+O37+O58</f>
        <v>130.349</v>
      </c>
      <c r="P61" s="109">
        <f>P10+P37+P58</f>
        <v>3571.7554078600006</v>
      </c>
    </row>
    <row r="62" spans="1:16" ht="15.75">
      <c r="A62" s="39"/>
      <c r="B62" s="39"/>
      <c r="C62" s="39"/>
      <c r="D62" s="39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</row>
    <row r="64" ht="12.75">
      <c r="I64" s="8"/>
    </row>
    <row r="71" ht="14.25" customHeight="1"/>
    <row r="72" ht="15.75" customHeight="1"/>
    <row r="73" ht="22.5" customHeight="1"/>
    <row r="74" ht="18" customHeight="1"/>
    <row r="75" ht="29.25" customHeight="1"/>
    <row r="77" ht="12.75" customHeight="1"/>
    <row r="78" ht="13.5" customHeight="1"/>
  </sheetData>
  <sheetProtection/>
  <mergeCells count="74">
    <mergeCell ref="E17:F18"/>
    <mergeCell ref="E31:F32"/>
    <mergeCell ref="A31:D32"/>
    <mergeCell ref="K1:P3"/>
    <mergeCell ref="P7:P9"/>
    <mergeCell ref="O7:O9"/>
    <mergeCell ref="N7:N9"/>
    <mergeCell ref="K6:M6"/>
    <mergeCell ref="N6:P6"/>
    <mergeCell ref="A6:D9"/>
    <mergeCell ref="B4:P4"/>
    <mergeCell ref="K7:K9"/>
    <mergeCell ref="L7:L9"/>
    <mergeCell ref="E11:F12"/>
    <mergeCell ref="A10:D10"/>
    <mergeCell ref="E10:F10"/>
    <mergeCell ref="M7:M9"/>
    <mergeCell ref="G6:G9"/>
    <mergeCell ref="E35:F36"/>
    <mergeCell ref="A33:D34"/>
    <mergeCell ref="A35:D36"/>
    <mergeCell ref="A19:D20"/>
    <mergeCell ref="E21:F22"/>
    <mergeCell ref="E15:F16"/>
    <mergeCell ref="E33:F34"/>
    <mergeCell ref="A27:D28"/>
    <mergeCell ref="E27:F28"/>
    <mergeCell ref="A23:D24"/>
    <mergeCell ref="E13:F14"/>
    <mergeCell ref="A21:D22"/>
    <mergeCell ref="A3:J3"/>
    <mergeCell ref="E6:F9"/>
    <mergeCell ref="H6:J6"/>
    <mergeCell ref="H7:H9"/>
    <mergeCell ref="I7:I9"/>
    <mergeCell ref="J7:J9"/>
    <mergeCell ref="E19:F20"/>
    <mergeCell ref="A17:D18"/>
    <mergeCell ref="A44:D45"/>
    <mergeCell ref="A46:D47"/>
    <mergeCell ref="E46:F47"/>
    <mergeCell ref="E23:F24"/>
    <mergeCell ref="A11:D12"/>
    <mergeCell ref="A15:D16"/>
    <mergeCell ref="A40:D41"/>
    <mergeCell ref="A42:D43"/>
    <mergeCell ref="E44:F45"/>
    <mergeCell ref="A13:D14"/>
    <mergeCell ref="E37:F37"/>
    <mergeCell ref="E40:F41"/>
    <mergeCell ref="A37:D37"/>
    <mergeCell ref="A38:D39"/>
    <mergeCell ref="E38:F39"/>
    <mergeCell ref="E42:F43"/>
    <mergeCell ref="A59:D60"/>
    <mergeCell ref="E59:F60"/>
    <mergeCell ref="A48:D49"/>
    <mergeCell ref="A50:D51"/>
    <mergeCell ref="E48:F49"/>
    <mergeCell ref="E50:F51"/>
    <mergeCell ref="A54:D55"/>
    <mergeCell ref="E54:F55"/>
    <mergeCell ref="A52:D53"/>
    <mergeCell ref="E52:F53"/>
    <mergeCell ref="A61:D61"/>
    <mergeCell ref="E61:F61"/>
    <mergeCell ref="A25:D26"/>
    <mergeCell ref="E25:F26"/>
    <mergeCell ref="A29:D30"/>
    <mergeCell ref="E29:F30"/>
    <mergeCell ref="A56:D57"/>
    <mergeCell ref="E56:F57"/>
    <mergeCell ref="A58:D58"/>
    <mergeCell ref="E58:F58"/>
  </mergeCells>
  <printOptions/>
  <pageMargins left="0.31496062992125984" right="0.31496062992125984" top="0.7480314960629921" bottom="0.35433070866141736" header="0.31496062992125984" footer="0.31496062992125984"/>
  <pageSetup fitToHeight="3" fitToWidth="3" horizontalDpi="1200" verticalDpi="1200" orientation="portrait" paperSize="7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Марина</dc:title>
  <dc:subject/>
  <dc:creator>Microsoft Corporation</dc:creator>
  <cp:keywords/>
  <dc:description/>
  <cp:lastModifiedBy>Пользователь</cp:lastModifiedBy>
  <cp:lastPrinted>2020-02-26T23:31:48Z</cp:lastPrinted>
  <dcterms:created xsi:type="dcterms:W3CDTF">1996-10-08T23:32:33Z</dcterms:created>
  <dcterms:modified xsi:type="dcterms:W3CDTF">2022-11-02T00:15:47Z</dcterms:modified>
  <cp:category/>
  <cp:version/>
  <cp:contentType/>
  <cp:contentStatus/>
</cp:coreProperties>
</file>